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C38" i="1" l="1"/>
  <c r="B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C18" i="1"/>
  <c r="B18" i="1"/>
  <c r="D18" i="1" s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D38" i="1" l="1"/>
  <c r="E18" i="1"/>
  <c r="E38" i="1"/>
</calcChain>
</file>

<file path=xl/sharedStrings.xml><?xml version="1.0" encoding="utf-8"?>
<sst xmlns="http://schemas.openxmlformats.org/spreadsheetml/2006/main" count="45" uniqueCount="38">
  <si>
    <t>2016 YILINDA ENÇOK İHRACAATI YAPILAN ORGANİK ÜRÜNLER</t>
  </si>
  <si>
    <t>ÜRÜN</t>
  </si>
  <si>
    <t>MİKTAR (Ton)</t>
  </si>
  <si>
    <t>TUTAR ($)</t>
  </si>
  <si>
    <t>% Ton</t>
  </si>
  <si>
    <t>%$</t>
  </si>
  <si>
    <t>FINDIK VE FINDIK ÜRÜNLERİ</t>
  </si>
  <si>
    <t>İNCİR VE İNCİR ÜRÜNLERİ</t>
  </si>
  <si>
    <t>KURU ÜZÜM</t>
  </si>
  <si>
    <t xml:space="preserve">KAYISI VE KAYISI ÜRÜNLERİ </t>
  </si>
  <si>
    <t>MEYVE VE MEYVE ÜRÜNLERİ</t>
  </si>
  <si>
    <t>BAHARATLAR</t>
  </si>
  <si>
    <t>SOYA FASULYESİ</t>
  </si>
  <si>
    <t>SEBZE VE SEBZE ÜRÜNLERİ</t>
  </si>
  <si>
    <t>ANTEP FISTIĞI</t>
  </si>
  <si>
    <t>PAMUK VE PAMUK ÜRÜNLERİ</t>
  </si>
  <si>
    <t>SUSAM</t>
  </si>
  <si>
    <t>BUĞDAY VE BUĞDAY ÜRÜNLERİ</t>
  </si>
  <si>
    <t>NOHUT</t>
  </si>
  <si>
    <t>TOPLAM</t>
  </si>
  <si>
    <t>GENEL TOPLAM (Diğerleri Dahil)</t>
  </si>
  <si>
    <t>İHRACAT VERİLERİ</t>
  </si>
  <si>
    <t>2016 YILINDA EN ÇOK ORGANİK ÜRÜN İHRACATI YAPILAN ÜLKELER</t>
  </si>
  <si>
    <t>ÜLKE</t>
  </si>
  <si>
    <t>BİRLEŞİK DEVLETLER (ABD)</t>
  </si>
  <si>
    <t>ALMANYA</t>
  </si>
  <si>
    <t>FRANSA</t>
  </si>
  <si>
    <t>HOLLANDA</t>
  </si>
  <si>
    <t>İSVİÇRE</t>
  </si>
  <si>
    <t>İTALYA</t>
  </si>
  <si>
    <t>BİRLEŞİK KRALLIK (İNGİLTERE)</t>
  </si>
  <si>
    <t>İSVEÇ</t>
  </si>
  <si>
    <t>KANADA</t>
  </si>
  <si>
    <t>JAPONYA</t>
  </si>
  <si>
    <t>KKTC</t>
  </si>
  <si>
    <t>AVUSTRALYA</t>
  </si>
  <si>
    <t>DANİMARKA</t>
  </si>
  <si>
    <t>MERCİMEK VE MERCİMEK ÜRÜNLERİ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</si>
</sst>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9" tint="-0.249977111117893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164" fontId="3" fillId="0" borderId="1" xfId="0" applyNumberFormat="1" applyFont="1" applyBorder="1"/>
    <xf numFmtId="0" fontId="4" fillId="0" borderId="1" xfId="0" applyFont="1" applyBorder="1"/>
    <xf numFmtId="3" fontId="5" fillId="0" borderId="1" xfId="0" applyNumberFormat="1" applyFont="1" applyBorder="1"/>
    <xf numFmtId="4" fontId="5" fillId="0" borderId="1" xfId="0" applyNumberFormat="1" applyFont="1" applyBorder="1"/>
    <xf numFmtId="164" fontId="5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3" borderId="1" xfId="0" applyFont="1" applyFill="1" applyBorder="1"/>
    <xf numFmtId="3" fontId="2" fillId="3" borderId="1" xfId="0" applyNumberFormat="1" applyFont="1" applyFill="1" applyBorder="1"/>
    <xf numFmtId="4" fontId="2" fillId="3" borderId="1" xfId="0" applyNumberFormat="1" applyFont="1" applyFill="1" applyBorder="1"/>
    <xf numFmtId="164" fontId="3" fillId="3" borderId="1" xfId="0" applyNumberFormat="1" applyFont="1" applyFill="1" applyBorder="1"/>
    <xf numFmtId="0" fontId="6" fillId="3" borderId="1" xfId="0" applyFont="1" applyFill="1" applyBorder="1"/>
    <xf numFmtId="3" fontId="6" fillId="3" borderId="1" xfId="0" applyNumberFormat="1" applyFont="1" applyFill="1" applyBorder="1"/>
    <xf numFmtId="4" fontId="6" fillId="3" borderId="1" xfId="0" applyNumberFormat="1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4" fontId="3" fillId="3" borderId="1" xfId="0" applyNumberFormat="1" applyFont="1" applyFill="1" applyBorder="1"/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1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I42" sqref="I42"/>
    </sheetView>
  </sheetViews>
  <sheetFormatPr defaultRowHeight="15" x14ac:dyDescent="0.25"/>
  <cols>
    <col min="1" max="1" width="41.85546875" customWidth="1"/>
    <col min="2" max="2" width="16" customWidth="1"/>
    <col min="3" max="3" width="18" customWidth="1"/>
    <col min="5" max="5" width="9.28515625" customWidth="1"/>
  </cols>
  <sheetData>
    <row r="1" spans="1:5" ht="15.75" customHeight="1" x14ac:dyDescent="0.25">
      <c r="A1" s="16" t="s">
        <v>21</v>
      </c>
      <c r="B1" s="16"/>
      <c r="C1" s="16"/>
      <c r="D1" s="16"/>
      <c r="E1" s="16"/>
    </row>
    <row r="2" spans="1:5" ht="15.75" customHeight="1" x14ac:dyDescent="0.25">
      <c r="A2" s="17" t="s">
        <v>0</v>
      </c>
      <c r="B2" s="17"/>
      <c r="C2" s="17"/>
      <c r="D2" s="17"/>
      <c r="E2" s="17"/>
    </row>
    <row r="3" spans="1:5" ht="15.75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</row>
    <row r="4" spans="1:5" x14ac:dyDescent="0.25">
      <c r="A4" s="1" t="s">
        <v>6</v>
      </c>
      <c r="B4" s="2">
        <v>2465.855</v>
      </c>
      <c r="C4" s="3">
        <v>24975616.460000001</v>
      </c>
      <c r="D4" s="4">
        <f>B4/B19*100</f>
        <v>14.660874507782431</v>
      </c>
      <c r="E4" s="4">
        <f>C4/C19*100</f>
        <v>32.089396732690091</v>
      </c>
    </row>
    <row r="5" spans="1:5" x14ac:dyDescent="0.25">
      <c r="A5" s="18" t="s">
        <v>7</v>
      </c>
      <c r="B5" s="19">
        <v>3676.172</v>
      </c>
      <c r="C5" s="20">
        <v>18665594.940000001</v>
      </c>
      <c r="D5" s="21">
        <f>B5/B19*100</f>
        <v>21.856879808838542</v>
      </c>
      <c r="E5" s="21">
        <f>C5/C19*100</f>
        <v>23.982097989078135</v>
      </c>
    </row>
    <row r="6" spans="1:5" x14ac:dyDescent="0.25">
      <c r="A6" s="1" t="s">
        <v>8</v>
      </c>
      <c r="B6" s="2">
        <v>3393.36</v>
      </c>
      <c r="C6" s="3">
        <v>12456025.530000001</v>
      </c>
      <c r="D6" s="4">
        <f>B6/B19*100</f>
        <v>20.175405739481274</v>
      </c>
      <c r="E6" s="4">
        <f>C6/C19*100</f>
        <v>16.003863031162449</v>
      </c>
    </row>
    <row r="7" spans="1:5" x14ac:dyDescent="0.25">
      <c r="A7" s="18" t="s">
        <v>9</v>
      </c>
      <c r="B7" s="19">
        <v>1844.7280000000001</v>
      </c>
      <c r="C7" s="20">
        <v>10996054.17</v>
      </c>
      <c r="D7" s="21">
        <f>B7/B19*100</f>
        <v>10.967930275296995</v>
      </c>
      <c r="E7" s="21">
        <f>C7/C19*100</f>
        <v>14.128049464580913</v>
      </c>
    </row>
    <row r="8" spans="1:5" x14ac:dyDescent="0.25">
      <c r="A8" s="1" t="s">
        <v>10</v>
      </c>
      <c r="B8" s="2">
        <v>1758.0730000000001</v>
      </c>
      <c r="C8" s="3">
        <v>6222986.3299999991</v>
      </c>
      <c r="D8" s="4">
        <f>B8/B19*100</f>
        <v>10.4527182776443</v>
      </c>
      <c r="E8" s="4">
        <f>C8/C19*100</f>
        <v>7.9954734060436907</v>
      </c>
    </row>
    <row r="9" spans="1:5" x14ac:dyDescent="0.25">
      <c r="A9" s="18" t="s">
        <v>11</v>
      </c>
      <c r="B9" s="19">
        <v>91.477999999999994</v>
      </c>
      <c r="C9" s="20">
        <v>765829.65</v>
      </c>
      <c r="D9" s="21">
        <f>B9/B19*100</f>
        <v>0.54388740547312042</v>
      </c>
      <c r="E9" s="21">
        <f>C9/C19*100</f>
        <v>0.98396015601318987</v>
      </c>
    </row>
    <row r="10" spans="1:5" x14ac:dyDescent="0.25">
      <c r="A10" s="1" t="s">
        <v>12</v>
      </c>
      <c r="B10" s="2">
        <v>1600</v>
      </c>
      <c r="C10" s="3">
        <v>680000</v>
      </c>
      <c r="D10" s="4">
        <f>B10/B19*100</f>
        <v>9.5128866914120636</v>
      </c>
      <c r="E10" s="4">
        <f>C10/C19*100</f>
        <v>0.87368373121747001</v>
      </c>
    </row>
    <row r="11" spans="1:5" x14ac:dyDescent="0.25">
      <c r="A11" s="18" t="s">
        <v>13</v>
      </c>
      <c r="B11" s="19">
        <v>245.81</v>
      </c>
      <c r="C11" s="20">
        <v>587259.96000000008</v>
      </c>
      <c r="D11" s="21">
        <f>B11/B19*100</f>
        <v>1.4614766735099993</v>
      </c>
      <c r="E11" s="21">
        <f>C11/C19*100</f>
        <v>0.75452863683444449</v>
      </c>
    </row>
    <row r="12" spans="1:5" x14ac:dyDescent="0.25">
      <c r="A12" s="1" t="s">
        <v>14</v>
      </c>
      <c r="B12" s="2">
        <v>22.344000000000001</v>
      </c>
      <c r="C12" s="3">
        <v>492932.44</v>
      </c>
      <c r="D12" s="4">
        <f>B12/B19*100</f>
        <v>0.13284746264556946</v>
      </c>
      <c r="E12" s="4">
        <f>C12/C19*100</f>
        <v>0.63333390208431128</v>
      </c>
    </row>
    <row r="13" spans="1:5" x14ac:dyDescent="0.25">
      <c r="A13" s="18" t="s">
        <v>15</v>
      </c>
      <c r="B13" s="19">
        <v>45.997</v>
      </c>
      <c r="C13" s="20">
        <v>357066.67</v>
      </c>
      <c r="D13" s="21">
        <f>B13/B19*100</f>
        <v>0.27347765571555038</v>
      </c>
      <c r="E13" s="21">
        <f>C13/C19*100</f>
        <v>0.45876961843970154</v>
      </c>
    </row>
    <row r="14" spans="1:5" x14ac:dyDescent="0.25">
      <c r="A14" s="1" t="s">
        <v>37</v>
      </c>
      <c r="B14" s="2">
        <v>133.74</v>
      </c>
      <c r="C14" s="3">
        <v>310644.12</v>
      </c>
      <c r="D14" s="4">
        <f>B14/B19*100</f>
        <v>0.79515841631840578</v>
      </c>
      <c r="E14" s="4">
        <f>C14/C19*100</f>
        <v>0.3991245791799522</v>
      </c>
    </row>
    <row r="15" spans="1:5" x14ac:dyDescent="0.25">
      <c r="A15" s="18" t="s">
        <v>16</v>
      </c>
      <c r="B15" s="19">
        <v>52.4</v>
      </c>
      <c r="C15" s="20">
        <v>229930</v>
      </c>
      <c r="D15" s="21">
        <f>B15/B19*100</f>
        <v>0.31154703914374504</v>
      </c>
      <c r="E15" s="21">
        <f>C15/C19*100</f>
        <v>0.29542073576298955</v>
      </c>
    </row>
    <row r="16" spans="1:5" x14ac:dyDescent="0.25">
      <c r="A16" s="1" t="s">
        <v>17</v>
      </c>
      <c r="B16" s="2">
        <v>610.27</v>
      </c>
      <c r="C16" s="3">
        <v>186877.47</v>
      </c>
      <c r="D16" s="4">
        <f>B16/B19*100</f>
        <v>3.6283933507300246</v>
      </c>
      <c r="E16" s="4">
        <f>C16/C19*100</f>
        <v>0.24010559598541298</v>
      </c>
    </row>
    <row r="17" spans="1:5" x14ac:dyDescent="0.25">
      <c r="A17" s="18" t="s">
        <v>18</v>
      </c>
      <c r="B17" s="19">
        <v>61.11</v>
      </c>
      <c r="C17" s="20">
        <v>144176.38</v>
      </c>
      <c r="D17" s="21">
        <f>B17/B19*100</f>
        <v>0.36333281607011947</v>
      </c>
      <c r="E17" s="21">
        <f>C17/C19*100</f>
        <v>0.18524199651739387</v>
      </c>
    </row>
    <row r="18" spans="1:5" x14ac:dyDescent="0.25">
      <c r="A18" s="5" t="s">
        <v>19</v>
      </c>
      <c r="B18" s="6">
        <f>SUM(B4:B17)</f>
        <v>16001.337</v>
      </c>
      <c r="C18" s="7">
        <f>SUM(C4:C17)</f>
        <v>77070994.120000005</v>
      </c>
      <c r="D18" s="8">
        <f>B18/B19*100</f>
        <v>95.136816120062136</v>
      </c>
      <c r="E18" s="8">
        <f>SUM(E4:E17)</f>
        <v>99.02304957559015</v>
      </c>
    </row>
    <row r="19" spans="1:5" ht="15.75" x14ac:dyDescent="0.25">
      <c r="A19" s="22" t="s">
        <v>20</v>
      </c>
      <c r="B19" s="23">
        <v>16819.29</v>
      </c>
      <c r="C19" s="24">
        <v>77831368</v>
      </c>
      <c r="D19" s="25">
        <v>100</v>
      </c>
      <c r="E19" s="25">
        <v>100</v>
      </c>
    </row>
    <row r="22" spans="1:5" ht="15.75" x14ac:dyDescent="0.25">
      <c r="A22" s="16" t="s">
        <v>21</v>
      </c>
      <c r="B22" s="16"/>
      <c r="C22" s="16"/>
      <c r="D22" s="16"/>
      <c r="E22" s="16"/>
    </row>
    <row r="23" spans="1:5" ht="15.75" x14ac:dyDescent="0.25">
      <c r="A23" s="17" t="s">
        <v>22</v>
      </c>
      <c r="B23" s="17"/>
      <c r="C23" s="17"/>
      <c r="D23" s="17"/>
      <c r="E23" s="17"/>
    </row>
    <row r="24" spans="1:5" ht="15.75" x14ac:dyDescent="0.25">
      <c r="A24" s="15" t="s">
        <v>23</v>
      </c>
      <c r="B24" s="14" t="s">
        <v>2</v>
      </c>
      <c r="C24" s="14" t="s">
        <v>3</v>
      </c>
      <c r="D24" s="14" t="s">
        <v>4</v>
      </c>
      <c r="E24" s="14" t="s">
        <v>5</v>
      </c>
    </row>
    <row r="25" spans="1:5" x14ac:dyDescent="0.25">
      <c r="A25" s="9" t="s">
        <v>24</v>
      </c>
      <c r="B25" s="10">
        <v>2896.52</v>
      </c>
      <c r="C25" s="11">
        <v>14357313.26</v>
      </c>
      <c r="D25" s="4">
        <f>B25/B39*100</f>
        <v>17.2217135382603</v>
      </c>
      <c r="E25" s="4">
        <f>C25/C39*100</f>
        <v>18.446692675374791</v>
      </c>
    </row>
    <row r="26" spans="1:5" x14ac:dyDescent="0.25">
      <c r="A26" s="26" t="s">
        <v>25</v>
      </c>
      <c r="B26" s="27">
        <v>2414.3110000000001</v>
      </c>
      <c r="C26" s="28">
        <v>13402071.140000001</v>
      </c>
      <c r="D26" s="21">
        <f>B26/B39*100</f>
        <v>14.354664367679412</v>
      </c>
      <c r="E26" s="21">
        <f>C26/C39*100</f>
        <v>17.219369881819372</v>
      </c>
    </row>
    <row r="27" spans="1:5" x14ac:dyDescent="0.25">
      <c r="A27" s="9" t="s">
        <v>26</v>
      </c>
      <c r="B27" s="10">
        <v>1979.2719999999999</v>
      </c>
      <c r="C27" s="11">
        <v>11463475.5</v>
      </c>
      <c r="D27" s="4">
        <f>B27/B39*100</f>
        <v>11.768071823532908</v>
      </c>
      <c r="E27" s="4">
        <f>C27/C39*100</f>
        <v>14.728605952294197</v>
      </c>
    </row>
    <row r="28" spans="1:5" x14ac:dyDescent="0.25">
      <c r="A28" s="26" t="s">
        <v>27</v>
      </c>
      <c r="B28" s="27">
        <v>1494.5350000000001</v>
      </c>
      <c r="C28" s="28">
        <v>10593721.25</v>
      </c>
      <c r="D28" s="21">
        <f>B28/B39*100</f>
        <v>8.8859920328200257</v>
      </c>
      <c r="E28" s="21">
        <f>C28/C39*100</f>
        <v>13.611120454673237</v>
      </c>
    </row>
    <row r="29" spans="1:5" x14ac:dyDescent="0.25">
      <c r="A29" s="9" t="s">
        <v>28</v>
      </c>
      <c r="B29" s="10">
        <v>1281.2449999999999</v>
      </c>
      <c r="C29" s="11">
        <v>6353764.3700000001</v>
      </c>
      <c r="D29" s="4">
        <f>B29/B39*100</f>
        <v>7.6178429157500434</v>
      </c>
      <c r="E29" s="4">
        <f>C29/C39*100</f>
        <v>8.1635008265562021</v>
      </c>
    </row>
    <row r="30" spans="1:5" x14ac:dyDescent="0.25">
      <c r="A30" s="26" t="s">
        <v>29</v>
      </c>
      <c r="B30" s="27">
        <v>568.42499999999995</v>
      </c>
      <c r="C30" s="28">
        <v>4807593.2300000004</v>
      </c>
      <c r="D30" s="21">
        <f>B30/B39*100</f>
        <v>3.3796599084368864</v>
      </c>
      <c r="E30" s="21">
        <f>C30/C39*100</f>
        <v>6.176935281415072</v>
      </c>
    </row>
    <row r="31" spans="1:5" x14ac:dyDescent="0.25">
      <c r="A31" s="9" t="s">
        <v>30</v>
      </c>
      <c r="B31" s="10">
        <v>798.524</v>
      </c>
      <c r="C31" s="11">
        <v>4144944.06</v>
      </c>
      <c r="D31" s="4">
        <f>B31/B39*100</f>
        <v>4.7477495689398896</v>
      </c>
      <c r="E31" s="4">
        <f>C31/C39*100</f>
        <v>5.3255444000418954</v>
      </c>
    </row>
    <row r="32" spans="1:5" x14ac:dyDescent="0.25">
      <c r="A32" s="26" t="s">
        <v>31</v>
      </c>
      <c r="B32" s="27">
        <v>564.47699999999998</v>
      </c>
      <c r="C32" s="28">
        <v>3139275.9</v>
      </c>
      <c r="D32" s="21">
        <f>B32/B39*100</f>
        <v>3.3561864557940422</v>
      </c>
      <c r="E32" s="21">
        <f>C32/C39*100</f>
        <v>4.033432767107473</v>
      </c>
    </row>
    <row r="33" spans="1:5" x14ac:dyDescent="0.25">
      <c r="A33" s="9" t="s">
        <v>32</v>
      </c>
      <c r="B33" s="10">
        <v>697.92899999999997</v>
      </c>
      <c r="C33" s="11">
        <v>2599795.2200000002</v>
      </c>
      <c r="D33" s="4">
        <f>B33/B39*100</f>
        <v>4.1496462334264814</v>
      </c>
      <c r="E33" s="4">
        <f>C33/C39*100</f>
        <v>3.3402923356043286</v>
      </c>
    </row>
    <row r="34" spans="1:5" x14ac:dyDescent="0.25">
      <c r="A34" s="26" t="s">
        <v>33</v>
      </c>
      <c r="B34" s="27">
        <v>213.17500000000001</v>
      </c>
      <c r="C34" s="28">
        <v>1248665.52</v>
      </c>
      <c r="D34" s="21">
        <f>B34/B39*100</f>
        <v>1.2674653665497355</v>
      </c>
      <c r="E34" s="21">
        <f>C34/C39*100</f>
        <v>1.6043216919944154</v>
      </c>
    </row>
    <row r="35" spans="1:5" x14ac:dyDescent="0.25">
      <c r="A35" s="9" t="s">
        <v>34</v>
      </c>
      <c r="B35" s="10">
        <v>2317.6619999999998</v>
      </c>
      <c r="C35" s="11">
        <v>887299.79</v>
      </c>
      <c r="D35" s="4">
        <f>B35/B39*100</f>
        <v>13.780022593495451</v>
      </c>
      <c r="E35" s="4">
        <f>C35/C39*100</f>
        <v>1.1400285165230555</v>
      </c>
    </row>
    <row r="36" spans="1:5" x14ac:dyDescent="0.25">
      <c r="A36" s="26" t="s">
        <v>35</v>
      </c>
      <c r="B36" s="27">
        <v>175.05500000000001</v>
      </c>
      <c r="C36" s="28">
        <v>776312.81</v>
      </c>
      <c r="D36" s="21">
        <f>B36/B39*100</f>
        <v>1.0408169332302752</v>
      </c>
      <c r="E36" s="21">
        <f>C36/C39*100</f>
        <v>0.99742922416576318</v>
      </c>
    </row>
    <row r="37" spans="1:5" x14ac:dyDescent="0.25">
      <c r="A37" s="9" t="s">
        <v>36</v>
      </c>
      <c r="B37" s="10">
        <v>112.01</v>
      </c>
      <c r="C37" s="11">
        <v>582517.07999999996</v>
      </c>
      <c r="D37" s="4">
        <f>B37/B39*100</f>
        <v>0.66597300671859205</v>
      </c>
      <c r="E37" s="4">
        <f>C37/C39*100</f>
        <v>0.74843484698868445</v>
      </c>
    </row>
    <row r="38" spans="1:5" x14ac:dyDescent="0.25">
      <c r="A38" s="12" t="s">
        <v>19</v>
      </c>
      <c r="B38" s="6">
        <f>SUM(B25:B37)</f>
        <v>15513.140000000001</v>
      </c>
      <c r="C38" s="7">
        <f>SUM(C25:C37)</f>
        <v>74356749.13000001</v>
      </c>
      <c r="D38" s="8">
        <f>SUM(D25:D37)</f>
        <v>92.235804744634038</v>
      </c>
      <c r="E38" s="8">
        <f>SUM(E25:E37)</f>
        <v>95.535708854558479</v>
      </c>
    </row>
    <row r="39" spans="1:5" ht="15.75" x14ac:dyDescent="0.25">
      <c r="A39" s="25" t="s">
        <v>20</v>
      </c>
      <c r="B39" s="29">
        <v>16819</v>
      </c>
      <c r="C39" s="30">
        <v>77831368</v>
      </c>
      <c r="D39" s="31">
        <v>100</v>
      </c>
      <c r="E39" s="25">
        <v>100</v>
      </c>
    </row>
  </sheetData>
  <mergeCells count="4">
    <mergeCell ref="A1:E1"/>
    <mergeCell ref="A2:E2"/>
    <mergeCell ref="A22:E22"/>
    <mergeCell ref="A23:E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C85377-D096-4F3B-B38A-E6EFA61268DA}"/>
</file>

<file path=customXml/itemProps2.xml><?xml version="1.0" encoding="utf-8"?>
<ds:datastoreItem xmlns:ds="http://schemas.openxmlformats.org/officeDocument/2006/customXml" ds:itemID="{A2DB7E79-B5AF-45A3-9BD8-C867B286DD54}"/>
</file>

<file path=customXml/itemProps3.xml><?xml version="1.0" encoding="utf-8"?>
<ds:datastoreItem xmlns:ds="http://schemas.openxmlformats.org/officeDocument/2006/customXml" ds:itemID="{3133E9ED-7A15-4DE2-974E-9B9B9D5B04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2017-06-01T13:26:18Z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