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4000" windowHeight="9615" tabRatio="880" activeTab="1"/>
  </bookViews>
  <sheets>
    <sheet name="MENÜ" sheetId="1" r:id="rId1"/>
    <sheet name="Genel" sheetId="2" r:id="rId2"/>
    <sheet name="MakineVeri" sheetId="3" r:id="rId3"/>
    <sheet name="MakineDenetim" sheetId="4" r:id="rId4"/>
    <sheet name="İşletmeVeri" sheetId="5" r:id="rId5"/>
    <sheet name="İşletmeDenetim" sheetId="6" r:id="rId6"/>
    <sheet name="BKÜVeri" sheetId="7" r:id="rId7"/>
    <sheet name="BKÜ Denetim" sheetId="8" r:id="rId8"/>
  </sheets>
  <definedNames>
    <definedName name="_xlnm.Print_Area" localSheetId="7">'BKÜ Denetim'!$B$3:$T$59</definedName>
    <definedName name="_xlnm.Print_Area" localSheetId="6">'BKÜVeri'!$B$3:$V$51</definedName>
    <definedName name="_xlnm.Print_Area" localSheetId="5">'İşletmeDenetim'!$B$4:$U$59</definedName>
    <definedName name="_xlnm.Print_Area" localSheetId="4">'İşletmeVeri'!$B$3:$W$51</definedName>
    <definedName name="_xlnm.Print_Area" localSheetId="3">'MakineDenetim'!$B$4:$U$59</definedName>
    <definedName name="_xlnm.Print_Area" localSheetId="2">'MakineVeri'!$B$3:$W$51</definedName>
    <definedName name="_xlnm.Print_Titles" localSheetId="6">'BKÜVeri'!$4:$6</definedName>
  </definedNames>
  <calcPr fullCalcOnLoad="1"/>
</workbook>
</file>

<file path=xl/comments2.xml><?xml version="1.0" encoding="utf-8"?>
<comments xmlns="http://schemas.openxmlformats.org/spreadsheetml/2006/main">
  <authors>
    <author>xp</author>
  </authors>
  <commentList>
    <comment ref="J17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Denetimi yapan ve Hazırlayanın adı soyadı</t>
        </r>
      </text>
    </comment>
    <comment ref="L17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Düzenleyenin Unvanı</t>
        </r>
      </text>
    </comment>
    <comment ref="L19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Unvanı</t>
        </r>
      </text>
    </comment>
    <comment ref="J19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Denetimi yapan ve Hazırlayanın adı soyadı</t>
        </r>
      </text>
    </comment>
    <comment ref="J21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Denetimi İNCELEYEN adı soyadı</t>
        </r>
      </text>
    </comment>
    <comment ref="L21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İnceleyenin Unvanı</t>
        </r>
      </text>
    </comment>
    <comment ref="J2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Raporların Onay tarihi</t>
        </r>
      </text>
    </comment>
    <comment ref="J23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Onaylayanın Adı Soyadı</t>
        </r>
      </text>
    </comment>
    <comment ref="L23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Onaylayanın Unvanı</t>
        </r>
      </text>
    </comment>
  </commentList>
</comments>
</file>

<file path=xl/comments3.xml><?xml version="1.0" encoding="utf-8"?>
<comments xmlns="http://schemas.openxmlformats.org/spreadsheetml/2006/main">
  <authors>
    <author>xp</author>
  </authors>
  <commentList>
    <comment ref="O4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Meslekler toplamı</t>
        </r>
      </text>
    </comment>
    <comment ref="D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Denetime ait yıl başlangıcındaki kayıtlı bulunan bayi sayısı</t>
        </r>
      </text>
    </comment>
    <comment ref="I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Denetime ait yıl sonundaki kayıtlı bulunan toplam bayi sayısı</t>
        </r>
      </text>
    </comment>
    <comment ref="P5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 xml:space="preserve"> Bayilerden kaç tanesi denetim yılı içerisinde kontrol edildi ise; bu sayı bu alanda belirtilecektir.</t>
        </r>
      </text>
    </comment>
    <comment ref="Q5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>Denetim yapılan bayilerin, denetim yılı içerisinde toplam kaç defa kontrol edildiği sayıdır.</t>
        </r>
      </text>
    </comment>
    <comment ref="E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 yılında girişimcilerce açılan 
bayi sayısı</t>
        </r>
      </text>
    </comment>
    <comment ref="F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 yılında sahibince kapatılan bayi sayısı</t>
        </r>
      </text>
    </comment>
    <comment ref="H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Kamu teşekküllerine ait bayilerdir.</t>
        </r>
      </text>
    </comment>
    <comment ref="L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Ziraat Teknikeri</t>
        </r>
      </text>
    </comment>
    <comment ref="M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Ziraat Teknisyeni</t>
        </r>
      </text>
    </comment>
    <comment ref="N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Belirtilen meslekler dışındaki meslekler</t>
        </r>
      </text>
    </comment>
    <comment ref="R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Sözlü yada denetim defterine yazılarak yapılan uyarılar</t>
        </r>
      </text>
    </comment>
    <comment ref="S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Görülen eksikliğin belirli bir süre verilerek,bu süre içinde giderilmesi için yapılan yazılı uyarı</t>
        </r>
      </text>
    </comment>
    <comment ref="T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 Mevzuat gereği geçici olarak faliyetin durdurulması veya onayın askıya alınması işlemidir.</t>
        </r>
      </text>
    </comment>
    <comment ref="U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Mevzuat gereği uygulanan para cezalarıdır.
</t>
        </r>
      </text>
    </comment>
    <comment ref="V6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 xml:space="preserve">Mevzuat gereği C.Savcılığına intikal ettirilen olay sayısıdır.
</t>
        </r>
      </text>
    </comment>
    <comment ref="J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Bayilerin mesleklere göre dağılımları</t>
        </r>
      </text>
    </comment>
  </commentList>
</comments>
</file>

<file path=xl/comments5.xml><?xml version="1.0" encoding="utf-8"?>
<comments xmlns="http://schemas.openxmlformats.org/spreadsheetml/2006/main">
  <authors>
    <author>xp</author>
  </authors>
  <commentList>
    <comment ref="O4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Meslekler toplamı</t>
        </r>
      </text>
    </comment>
    <comment ref="D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Denetime ait yıl başlangıcındaki kayıtlı bulunan işletme sayısı</t>
        </r>
      </text>
    </comment>
    <comment ref="I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Denetime ait yıl sonundaki kayıtlı bulunan toplam işletme sayısı</t>
        </r>
      </text>
    </comment>
    <comment ref="P5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 xml:space="preserve"> İşletmelerden kaç tanesi denetim yılı içerisinde kontrol edildi ise; bu sayı bu alanda belirtilecektir.</t>
        </r>
      </text>
    </comment>
    <comment ref="Q5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>Denetim yapılan işletmelerden, denetim yılı içerisinde toplam kaç defa kontrol edildiği sayıdır.</t>
        </r>
      </text>
    </comment>
    <comment ref="E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 yılında girişimcilerce açılan  işletme sayısı</t>
        </r>
      </text>
    </comment>
    <comment ref="F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 yılında sahibince kapatılan işletme sayısı</t>
        </r>
      </text>
    </comment>
    <comment ref="H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Kamu teşekküllerine ait işletmelerdir.</t>
        </r>
      </text>
    </comment>
    <comment ref="L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Ziraat Teknikeri</t>
        </r>
      </text>
    </comment>
    <comment ref="M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Ziraat Teknisyeni</t>
        </r>
      </text>
    </comment>
    <comment ref="N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Belirtilen meslekler dışındaki meslekler</t>
        </r>
      </text>
    </comment>
    <comment ref="R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Sözlü yada denetim defterine yazılarak yapılan uyarılar</t>
        </r>
      </text>
    </comment>
    <comment ref="S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Görülen eksikliğin belirli bir süre verilerek,bu süre içinde giderilmesi için yapılan yazılı uyarı</t>
        </r>
      </text>
    </comment>
    <comment ref="T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 Mevzuat gereği geçici olarak faliyetin durdurulması veya onayın askıya alınması işlemidir.</t>
        </r>
      </text>
    </comment>
    <comment ref="U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Mevzuat gereği uygulanan para cezalarıdır.
</t>
        </r>
      </text>
    </comment>
    <comment ref="V6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 xml:space="preserve">Mevzuat gereği C.Savcılığına intikal ettirilen olay sayısıdır.
</t>
        </r>
      </text>
    </comment>
    <comment ref="G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İşletme Sayıları</t>
        </r>
      </text>
    </comment>
    <comment ref="J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İşletmelerin Meslekere göre dağılımları</t>
        </r>
      </text>
    </comment>
  </commentList>
</comments>
</file>

<file path=xl/comments7.xml><?xml version="1.0" encoding="utf-8"?>
<comments xmlns="http://schemas.openxmlformats.org/spreadsheetml/2006/main">
  <authors>
    <author>xp</author>
  </authors>
  <commentList>
    <comment ref="K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Ziraat Teknikeri</t>
        </r>
      </text>
    </comment>
    <comment ref="L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Ziraat Teknisyeni</t>
        </r>
      </text>
    </comment>
    <comment ref="E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 yılında girişimcilerce açılan 
bayi sayısı</t>
        </r>
      </text>
    </comment>
    <comment ref="F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 yılında sahibince kapatılan bayi sayısı</t>
        </r>
      </text>
    </comment>
    <comment ref="D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Denetime ait yıl başlangıcındaki kayıtlı bulunan bayi sayısı</t>
        </r>
      </text>
    </comment>
    <comment ref="Q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Sözlü yada denetim defterine yazılarak yapılan uyarılar</t>
        </r>
      </text>
    </comment>
    <comment ref="R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Görülen eksikliğin belirli bir süre verilerek,bu süre içinde giderilmesi için yapılan yazılı uyarı</t>
        </r>
      </text>
    </comment>
    <comment ref="S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 Mevzuat gereği geçici olarak faliyetin durdurulması veya onayın askıya alınması işlemidir.</t>
        </r>
      </text>
    </comment>
    <comment ref="T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Mevzuat gereği uygulanan para cezalarıdır.
</t>
        </r>
      </text>
    </comment>
    <comment ref="U6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 xml:space="preserve">Mevzuat gereği C.Savcılığına intikal ettirilen olay sayısıdır.
</t>
        </r>
      </text>
    </comment>
    <comment ref="P5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>Denetim yapılan bayilerin, denetim yılı içerisinde toplam kaç defa kontrol edildiği sayıdır.</t>
        </r>
      </text>
    </comment>
    <comment ref="O5" authorId="0">
      <text>
        <r>
          <rPr>
            <b/>
            <sz val="8"/>
            <rFont val="Tahoma"/>
            <family val="0"/>
          </rPr>
          <t xml:space="preserve">xp: </t>
        </r>
        <r>
          <rPr>
            <sz val="8"/>
            <rFont val="Tahoma"/>
            <family val="0"/>
          </rPr>
          <t xml:space="preserve"> Bayilerden kaç tanesi denetim yılı içerisinde kontrol edildi ise; bu sayı bu alanda belirtilecektir.</t>
        </r>
      </text>
    </comment>
    <comment ref="I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Denetime ait yıl sonundaki kayıtlı bulunan toplam bayi sayısı</t>
        </r>
      </text>
    </comment>
    <comment ref="H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Kamu teşekküllerine ait bayilerdir.</t>
        </r>
      </text>
    </comment>
    <comment ref="M6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Belirtilen meslekler dışındaki meslekler</t>
        </r>
      </text>
    </comment>
    <comment ref="N4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Meslekler toplamı</t>
        </r>
      </text>
    </comment>
    <comment ref="J5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Bayilerin mesleklere göre dağılımları</t>
        </r>
      </text>
    </comment>
  </commentList>
</comments>
</file>

<file path=xl/sharedStrings.xml><?xml version="1.0" encoding="utf-8"?>
<sst xmlns="http://schemas.openxmlformats.org/spreadsheetml/2006/main" count="145" uniqueCount="75">
  <si>
    <t>Sıra No</t>
  </si>
  <si>
    <t>ONAYLAYAN</t>
  </si>
  <si>
    <t>TOPLAMLAR</t>
  </si>
  <si>
    <t>Ziraat Teknikeri</t>
  </si>
  <si>
    <t>Ziraat Teknisyeni</t>
  </si>
  <si>
    <t>Özel</t>
  </si>
  <si>
    <t>Tüzel</t>
  </si>
  <si>
    <t>Toplam</t>
  </si>
  <si>
    <t>İkaz</t>
  </si>
  <si>
    <t>İhtar</t>
  </si>
  <si>
    <t>Kapama</t>
  </si>
  <si>
    <t>YIL:</t>
  </si>
  <si>
    <t>AÇIKLAMALAR:</t>
  </si>
  <si>
    <t>Diğer</t>
  </si>
  <si>
    <t>TARIM VE KÖYİŞLERİ BAKANLIĞI</t>
  </si>
  <si>
    <t>KORUMA VE KONTROL GENEL MÜDÜRLÜĞÜ</t>
  </si>
  <si>
    <t>BİTKİ KORUMA ÜRÜNLERİ (BKÜ) BAYİLERİ İLE</t>
  </si>
  <si>
    <t>ZİRAİ MÜCADELE ALET VE MAKİNELERİ İŞLETME VE BAYİLERİ</t>
  </si>
  <si>
    <t>İSTATİSTİK VE DENETİM</t>
  </si>
  <si>
    <t>RAPORLARI</t>
  </si>
  <si>
    <t>ANA MENÜ</t>
  </si>
  <si>
    <t>MESLEKLERE DAĞILIM</t>
  </si>
  <si>
    <t>İNCELEYEN</t>
  </si>
  <si>
    <t>ANKARA</t>
  </si>
  <si>
    <t>GENEL BİLGİ GİRİŞ SAYFASI</t>
  </si>
  <si>
    <t>İLÇELER</t>
  </si>
  <si>
    <t>İLİ</t>
  </si>
  <si>
    <t>KONTROL YILI</t>
  </si>
  <si>
    <t>DÜZENLEYEN</t>
  </si>
  <si>
    <t>ONAY TARİHİ</t>
  </si>
  <si>
    <t>Adı Soyadı</t>
  </si>
  <si>
    <t>Unvanı</t>
  </si>
  <si>
    <t>:</t>
  </si>
  <si>
    <t>Para</t>
  </si>
  <si>
    <t>MERKEZ</t>
  </si>
  <si>
    <t>(Alet - Makine)</t>
  </si>
  <si>
    <t>(B K Ü)</t>
  </si>
  <si>
    <t>Yıl İçinde</t>
  </si>
  <si>
    <t>YAPTIRIMLAR</t>
  </si>
  <si>
    <t>Kontrol Edilen Bayi Sayısı</t>
  </si>
  <si>
    <t>Savcılık</t>
  </si>
  <si>
    <t>Açılan Bayi</t>
  </si>
  <si>
    <t>Kapanan Bayi</t>
  </si>
  <si>
    <t>Bayi Sayısı</t>
  </si>
  <si>
    <t>DEĞERLENDİRME</t>
  </si>
  <si>
    <t>Veri girişinde mesleklere dağılım toplamı, yıl sonu bayi sayısına eşit oluncaya kadar hata değeri verilecektir. Toplamlar eşit olunca sonuçlar doğrulanacaktır.</t>
  </si>
  <si>
    <t>Ziraat Mühendisi</t>
  </si>
  <si>
    <t>Açılan Bayi Sayısı</t>
  </si>
  <si>
    <t>Yıl Sonunda Bayi Sayısı</t>
  </si>
  <si>
    <t>Şube Müdürü</t>
  </si>
  <si>
    <t>İ S T A T İ S T İ K</t>
  </si>
  <si>
    <t>D E N E T İ M</t>
  </si>
  <si>
    <r>
      <t xml:space="preserve">Yıl </t>
    </r>
    <r>
      <rPr>
        <b/>
        <sz val="7"/>
        <color indexed="61"/>
        <rFont val="Times New Roman"/>
        <family val="1"/>
      </rPr>
      <t>Sonunda</t>
    </r>
    <r>
      <rPr>
        <b/>
        <sz val="10"/>
        <color indexed="61"/>
        <rFont val="Times New Roman"/>
        <family val="1"/>
      </rPr>
      <t xml:space="preserve"> Bayi Sayısı</t>
    </r>
  </si>
  <si>
    <r>
      <t xml:space="preserve">Yıl </t>
    </r>
    <r>
      <rPr>
        <b/>
        <sz val="7"/>
        <color indexed="61"/>
        <rFont val="Arial"/>
        <family val="2"/>
      </rPr>
      <t>Başında</t>
    </r>
    <r>
      <rPr>
        <b/>
        <sz val="9"/>
        <color indexed="61"/>
        <rFont val="Arial"/>
        <family val="2"/>
      </rPr>
      <t xml:space="preserve"> Bayi Sayısı</t>
    </r>
  </si>
  <si>
    <r>
      <t xml:space="preserve">Toplam </t>
    </r>
    <r>
      <rPr>
        <b/>
        <sz val="8"/>
        <color indexed="53"/>
        <rFont val="Times New Roman"/>
        <family val="1"/>
      </rPr>
      <t>Kontrol</t>
    </r>
    <r>
      <rPr>
        <b/>
        <sz val="10"/>
        <color indexed="53"/>
        <rFont val="Times New Roman"/>
        <family val="1"/>
      </rPr>
      <t xml:space="preserve"> Sayısı</t>
    </r>
  </si>
  <si>
    <t xml:space="preserve">İLİ: </t>
  </si>
  <si>
    <t>Makine Mühendisi</t>
  </si>
  <si>
    <r>
      <t xml:space="preserve">Yıl </t>
    </r>
    <r>
      <rPr>
        <b/>
        <sz val="7"/>
        <color indexed="61"/>
        <rFont val="Arial"/>
        <family val="2"/>
      </rPr>
      <t>Başında</t>
    </r>
    <r>
      <rPr>
        <b/>
        <sz val="9"/>
        <color indexed="61"/>
        <rFont val="Arial"/>
        <family val="2"/>
      </rPr>
      <t xml:space="preserve"> </t>
    </r>
    <r>
      <rPr>
        <b/>
        <sz val="7"/>
        <color indexed="61"/>
        <rFont val="Arial"/>
        <family val="2"/>
      </rPr>
      <t>İşletme</t>
    </r>
    <r>
      <rPr>
        <b/>
        <sz val="9"/>
        <color indexed="61"/>
        <rFont val="Arial"/>
        <family val="2"/>
      </rPr>
      <t xml:space="preserve"> Sayısı</t>
    </r>
  </si>
  <si>
    <t>Kapanan İşletme</t>
  </si>
  <si>
    <t>Açılan İşletme</t>
  </si>
  <si>
    <t>İşletme Sayısı</t>
  </si>
  <si>
    <r>
      <t xml:space="preserve">Yıl </t>
    </r>
    <r>
      <rPr>
        <b/>
        <sz val="7"/>
        <color indexed="61"/>
        <rFont val="Times New Roman"/>
        <family val="1"/>
      </rPr>
      <t>Sonunda İşletme</t>
    </r>
    <r>
      <rPr>
        <b/>
        <sz val="10"/>
        <color indexed="61"/>
        <rFont val="Times New Roman"/>
        <family val="1"/>
      </rPr>
      <t xml:space="preserve"> Sayısı</t>
    </r>
  </si>
  <si>
    <t>Kontrol Edilen İşletme Sayısı</t>
  </si>
  <si>
    <r>
      <t>ZİRAİ MÜCADELE ALET VE MAKİNE</t>
    </r>
    <r>
      <rPr>
        <b/>
        <sz val="14"/>
        <color indexed="21"/>
        <rFont val="Arial"/>
        <family val="2"/>
      </rPr>
      <t xml:space="preserve"> İŞLETMELERİ</t>
    </r>
    <r>
      <rPr>
        <b/>
        <sz val="11"/>
        <color indexed="21"/>
        <rFont val="Arial"/>
        <family val="2"/>
      </rPr>
      <t xml:space="preserve"> </t>
    </r>
    <r>
      <rPr>
        <b/>
        <sz val="12"/>
        <color indexed="21"/>
        <rFont val="Arial"/>
        <family val="2"/>
      </rPr>
      <t>İSTATİSTİK VE DENETİM VERİLERİ</t>
    </r>
  </si>
  <si>
    <r>
      <t xml:space="preserve">ZİRAİ MÜCADELE </t>
    </r>
    <r>
      <rPr>
        <b/>
        <sz val="14"/>
        <color indexed="21"/>
        <rFont val="Arial"/>
        <family val="2"/>
      </rPr>
      <t>ALET VE MAKİNE BAYİLERİ</t>
    </r>
    <r>
      <rPr>
        <b/>
        <sz val="11"/>
        <color indexed="21"/>
        <rFont val="Arial"/>
        <family val="2"/>
      </rPr>
      <t xml:space="preserve"> İSTATİSTİK VE DENETİM VERİLERİ</t>
    </r>
  </si>
  <si>
    <r>
      <t>BİTKİ KORUMA ÜRÜNÜ</t>
    </r>
    <r>
      <rPr>
        <b/>
        <sz val="14"/>
        <color indexed="21"/>
        <rFont val="Arial"/>
        <family val="2"/>
      </rPr>
      <t xml:space="preserve"> (BKÜ) BAYİLERİ</t>
    </r>
    <r>
      <rPr>
        <b/>
        <sz val="11"/>
        <color indexed="21"/>
        <rFont val="Arial"/>
        <family val="2"/>
      </rPr>
      <t xml:space="preserve"> </t>
    </r>
    <r>
      <rPr>
        <b/>
        <sz val="12"/>
        <color indexed="21"/>
        <rFont val="Arial"/>
        <family val="2"/>
      </rPr>
      <t>İSTATİSTİK VE DENETİM VERİLERİ</t>
    </r>
  </si>
  <si>
    <r>
      <t xml:space="preserve">ZİRAİ MÜCADELE ALET VE MAKİNE </t>
    </r>
    <r>
      <rPr>
        <b/>
        <sz val="14"/>
        <rFont val="Arial"/>
        <family val="2"/>
      </rPr>
      <t>İŞLETMELERİ</t>
    </r>
    <r>
      <rPr>
        <b/>
        <sz val="14"/>
        <rFont val="Arial"/>
        <family val="0"/>
      </rPr>
      <t xml:space="preserve"> </t>
    </r>
    <r>
      <rPr>
        <b/>
        <sz val="12"/>
        <rFont val="Arial"/>
        <family val="2"/>
      </rPr>
      <t>İSTATİSTİK VE DENETİM RAPORU</t>
    </r>
  </si>
  <si>
    <r>
      <t xml:space="preserve">ZİRAİ MÜCADELE ALET VE </t>
    </r>
    <r>
      <rPr>
        <b/>
        <sz val="14"/>
        <rFont val="Arial"/>
        <family val="2"/>
      </rPr>
      <t>MAKİNE BAYİLERİ</t>
    </r>
    <r>
      <rPr>
        <b/>
        <sz val="14"/>
        <rFont val="Arial"/>
        <family val="0"/>
      </rPr>
      <t xml:space="preserve"> </t>
    </r>
    <r>
      <rPr>
        <b/>
        <sz val="12"/>
        <rFont val="Arial"/>
        <family val="2"/>
      </rPr>
      <t>İSTATİSTİK VE DENETİM RAPORU</t>
    </r>
  </si>
  <si>
    <r>
      <t xml:space="preserve">BİTKİ KORUMA ÜRÜNÜ </t>
    </r>
    <r>
      <rPr>
        <b/>
        <sz val="14"/>
        <rFont val="Arial"/>
        <family val="2"/>
      </rPr>
      <t xml:space="preserve">BAYİLERİ </t>
    </r>
    <r>
      <rPr>
        <b/>
        <sz val="12"/>
        <rFont val="Arial"/>
        <family val="2"/>
      </rPr>
      <t>İSTATİSTİK VE DENETİM RAPORU</t>
    </r>
  </si>
  <si>
    <t>ÇUBUK</t>
  </si>
  <si>
    <t>T C</t>
  </si>
  <si>
    <t>MAKİNE RAPOR</t>
  </si>
  <si>
    <t>İŞLETME RAPOR</t>
  </si>
  <si>
    <t>BİTKİ KORUMA ÜRÜNÜ RAPOR</t>
  </si>
  <si>
    <t>…../01/2019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</si>
</sst>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;[Red]0"/>
    <numFmt numFmtId="184" formatCode="[$-41F]dd\ mmmm\ yyyy\ dddd"/>
  </numFmts>
  <fonts count="10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0"/>
      <color indexed="49"/>
      <name val="Arial"/>
      <family val="0"/>
    </font>
    <font>
      <b/>
      <sz val="11"/>
      <color indexed="49"/>
      <name val="Arial"/>
      <family val="2"/>
    </font>
    <font>
      <b/>
      <sz val="12"/>
      <color indexed="10"/>
      <name val="Times New Roman"/>
      <family val="1"/>
    </font>
    <font>
      <b/>
      <sz val="12"/>
      <color indexed="61"/>
      <name val="Arial"/>
      <family val="2"/>
    </font>
    <font>
      <b/>
      <sz val="12"/>
      <color indexed="61"/>
      <name val="Times New Roman"/>
      <family val="1"/>
    </font>
    <font>
      <b/>
      <sz val="8"/>
      <color indexed="61"/>
      <name val="Times New Roman"/>
      <family val="1"/>
    </font>
    <font>
      <b/>
      <sz val="10"/>
      <color indexed="61"/>
      <name val="Times New Roman"/>
      <family val="1"/>
    </font>
    <font>
      <b/>
      <sz val="8"/>
      <color indexed="61"/>
      <name val="Arial"/>
      <family val="2"/>
    </font>
    <font>
      <b/>
      <sz val="12"/>
      <color indexed="49"/>
      <name val="Arial"/>
      <family val="0"/>
    </font>
    <font>
      <b/>
      <sz val="12"/>
      <color indexed="12"/>
      <name val="Times New Roman"/>
      <family val="1"/>
    </font>
    <font>
      <sz val="10"/>
      <color indexed="61"/>
      <name val="Arial"/>
      <family val="0"/>
    </font>
    <font>
      <b/>
      <sz val="9"/>
      <color indexed="61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0"/>
    </font>
    <font>
      <b/>
      <sz val="12"/>
      <color indexed="21"/>
      <name val="Times New Roman"/>
      <family val="1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20"/>
      <color indexed="10"/>
      <name val="Arial"/>
      <family val="0"/>
    </font>
    <font>
      <b/>
      <sz val="16"/>
      <name val="Times New Roman"/>
      <family val="1"/>
    </font>
    <font>
      <sz val="16"/>
      <name val="Arial"/>
      <family val="0"/>
    </font>
    <font>
      <sz val="12"/>
      <color indexed="61"/>
      <name val="Arial"/>
      <family val="2"/>
    </font>
    <font>
      <b/>
      <sz val="12"/>
      <color indexed="53"/>
      <name val="Arial"/>
      <family val="2"/>
    </font>
    <font>
      <b/>
      <sz val="8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4"/>
      <color indexed="21"/>
      <name val="Arial"/>
      <family val="2"/>
    </font>
    <font>
      <sz val="12"/>
      <color indexed="12"/>
      <name val="Times New Roman"/>
      <family val="1"/>
    </font>
    <font>
      <b/>
      <sz val="11"/>
      <color indexed="21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b/>
      <sz val="14"/>
      <color indexed="16"/>
      <name val="Arial"/>
      <family val="2"/>
    </font>
    <font>
      <b/>
      <u val="single"/>
      <sz val="14"/>
      <color indexed="16"/>
      <name val="Arial"/>
      <family val="2"/>
    </font>
    <font>
      <b/>
      <sz val="11"/>
      <color indexed="16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sz val="8"/>
      <color indexed="61"/>
      <name val="Arial"/>
      <family val="0"/>
    </font>
    <font>
      <b/>
      <sz val="11"/>
      <color indexed="10"/>
      <name val="Times New Roman"/>
      <family val="1"/>
    </font>
    <font>
      <sz val="11"/>
      <color indexed="10"/>
      <name val="Arial"/>
      <family val="0"/>
    </font>
    <font>
      <b/>
      <sz val="14"/>
      <color indexed="12"/>
      <name val="Times New Roman"/>
      <family val="1"/>
    </font>
    <font>
      <b/>
      <sz val="9"/>
      <color indexed="53"/>
      <name val="Times New Roman"/>
      <family val="1"/>
    </font>
    <font>
      <b/>
      <sz val="9"/>
      <name val="Arial"/>
      <family val="0"/>
    </font>
    <font>
      <b/>
      <sz val="11"/>
      <color indexed="53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b/>
      <sz val="7"/>
      <color indexed="61"/>
      <name val="Times New Roman"/>
      <family val="1"/>
    </font>
    <font>
      <b/>
      <sz val="7"/>
      <color indexed="61"/>
      <name val="Arial"/>
      <family val="2"/>
    </font>
    <font>
      <sz val="10"/>
      <color indexed="2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9"/>
      <name val="Arial Tur"/>
      <family val="0"/>
    </font>
    <font>
      <b/>
      <sz val="12"/>
      <color indexed="49"/>
      <name val="Arial Tur"/>
      <family val="0"/>
    </font>
    <font>
      <b/>
      <sz val="14"/>
      <color indexed="60"/>
      <name val="Arial Tur"/>
      <family val="0"/>
    </font>
    <font>
      <b/>
      <sz val="14"/>
      <color indexed="56"/>
      <name val="Arial Tur"/>
      <family val="0"/>
    </font>
    <font>
      <b/>
      <u val="single"/>
      <sz val="12"/>
      <color indexed="9"/>
      <name val="Arial"/>
      <family val="0"/>
    </font>
    <font>
      <b/>
      <u val="single"/>
      <sz val="12"/>
      <color indexed="3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 style="hair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8" fillId="20" borderId="5" applyNumberFormat="0" applyAlignment="0" applyProtection="0"/>
    <xf numFmtId="0" fontId="99" fillId="21" borderId="6" applyNumberFormat="0" applyAlignment="0" applyProtection="0"/>
    <xf numFmtId="0" fontId="100" fillId="20" borderId="6" applyNumberFormat="0" applyAlignment="0" applyProtection="0"/>
    <xf numFmtId="0" fontId="101" fillId="22" borderId="7" applyNumberFormat="0" applyAlignment="0" applyProtection="0"/>
    <xf numFmtId="0" fontId="102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3" fillId="24" borderId="0" applyNumberFormat="0" applyBorder="0" applyAlignment="0" applyProtection="0"/>
    <xf numFmtId="0" fontId="0" fillId="25" borderId="8" applyNumberFormat="0" applyFont="0" applyAlignment="0" applyProtection="0"/>
    <xf numFmtId="0" fontId="10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 vertical="distributed"/>
    </xf>
    <xf numFmtId="0" fontId="14" fillId="33" borderId="10" xfId="0" applyFont="1" applyFill="1" applyBorder="1" applyAlignment="1">
      <alignment vertical="distributed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textRotation="90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vertical="distributed"/>
    </xf>
    <xf numFmtId="0" fontId="1" fillId="33" borderId="0" xfId="0" applyFont="1" applyFill="1" applyBorder="1" applyAlignment="1">
      <alignment vertical="distributed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12" fillId="33" borderId="11" xfId="0" applyFont="1" applyFill="1" applyBorder="1" applyAlignment="1">
      <alignment horizontal="centerContinuous" vertical="center"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 horizontal="centerContinuous" vertical="center"/>
    </xf>
    <xf numFmtId="0" fontId="0" fillId="33" borderId="13" xfId="0" applyFill="1" applyBorder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17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2" fillId="33" borderId="18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shrinkToFit="1"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12" fillId="37" borderId="0" xfId="0" applyFont="1" applyFill="1" applyAlignment="1" applyProtection="1">
      <alignment horizontal="left" vertical="center"/>
      <protection/>
    </xf>
    <xf numFmtId="0" fontId="5" fillId="38" borderId="0" xfId="0" applyFont="1" applyFill="1" applyAlignment="1" applyProtection="1">
      <alignment horizontal="left" vertical="center"/>
      <protection/>
    </xf>
    <xf numFmtId="0" fontId="0" fillId="39" borderId="0" xfId="0" applyFill="1" applyAlignment="1">
      <alignment/>
    </xf>
    <xf numFmtId="0" fontId="36" fillId="39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3" fillId="39" borderId="0" xfId="0" applyFont="1" applyFill="1" applyAlignment="1">
      <alignment horizontal="center" vertical="center"/>
    </xf>
    <xf numFmtId="0" fontId="4" fillId="39" borderId="0" xfId="0" applyFont="1" applyFill="1" applyAlignment="1">
      <alignment horizontal="centerContinuous" vertical="center"/>
    </xf>
    <xf numFmtId="0" fontId="0" fillId="39" borderId="0" xfId="0" applyFill="1" applyAlignment="1">
      <alignment horizontal="centerContinuous"/>
    </xf>
    <xf numFmtId="0" fontId="0" fillId="39" borderId="0" xfId="0" applyFill="1" applyAlignment="1">
      <alignment horizontal="centerContinuous" vertical="center"/>
    </xf>
    <xf numFmtId="0" fontId="3" fillId="39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0" fontId="3" fillId="39" borderId="0" xfId="0" applyFont="1" applyFill="1" applyAlignment="1">
      <alignment horizontal="centerContinuous" vertical="center"/>
    </xf>
    <xf numFmtId="0" fontId="0" fillId="33" borderId="19" xfId="0" applyFill="1" applyBorder="1" applyAlignment="1">
      <alignment/>
    </xf>
    <xf numFmtId="0" fontId="45" fillId="33" borderId="0" xfId="0" applyFont="1" applyFill="1" applyAlignment="1" applyProtection="1">
      <alignment horizontal="center" vertical="center"/>
      <protection locked="0"/>
    </xf>
    <xf numFmtId="0" fontId="45" fillId="33" borderId="0" xfId="0" applyFont="1" applyFill="1" applyAlignment="1" applyProtection="1">
      <alignment horizontal="center" vertical="center" shrinkToFit="1"/>
      <protection locked="0"/>
    </xf>
    <xf numFmtId="0" fontId="1" fillId="33" borderId="20" xfId="0" applyFont="1" applyFill="1" applyBorder="1" applyAlignment="1" applyProtection="1">
      <alignment vertical="center" shrinkToFit="1"/>
      <protection/>
    </xf>
    <xf numFmtId="0" fontId="1" fillId="33" borderId="21" xfId="0" applyFont="1" applyFill="1" applyBorder="1" applyAlignment="1" applyProtection="1">
      <alignment vertical="center" shrinkToFit="1"/>
      <protection/>
    </xf>
    <xf numFmtId="0" fontId="1" fillId="33" borderId="22" xfId="0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 shrinkToFit="1"/>
      <protection locked="0"/>
    </xf>
    <xf numFmtId="0" fontId="15" fillId="39" borderId="0" xfId="0" applyFont="1" applyFill="1" applyAlignment="1">
      <alignment vertical="center"/>
    </xf>
    <xf numFmtId="0" fontId="14" fillId="33" borderId="0" xfId="0" applyFont="1" applyFill="1" applyAlignment="1" applyProtection="1">
      <alignment vertical="center" shrinkToFit="1"/>
      <protection locked="0"/>
    </xf>
    <xf numFmtId="0" fontId="14" fillId="39" borderId="0" xfId="0" applyFont="1" applyFill="1" applyAlignment="1">
      <alignment vertical="center"/>
    </xf>
    <xf numFmtId="0" fontId="15" fillId="39" borderId="0" xfId="0" applyFont="1" applyFill="1" applyAlignment="1" applyProtection="1">
      <alignment vertical="center"/>
      <protection/>
    </xf>
    <xf numFmtId="0" fontId="0" fillId="36" borderId="0" xfId="0" applyFill="1" applyAlignment="1">
      <alignment horizontal="centerContinuous"/>
    </xf>
    <xf numFmtId="0" fontId="4" fillId="36" borderId="0" xfId="0" applyFont="1" applyFill="1" applyAlignment="1">
      <alignment horizontal="centerContinuous"/>
    </xf>
    <xf numFmtId="0" fontId="49" fillId="39" borderId="0" xfId="0" applyFont="1" applyFill="1" applyAlignment="1">
      <alignment horizontal="right" vertical="center"/>
    </xf>
    <xf numFmtId="0" fontId="50" fillId="39" borderId="0" xfId="0" applyFont="1" applyFill="1" applyAlignment="1">
      <alignment horizontal="center" vertical="top"/>
    </xf>
    <xf numFmtId="0" fontId="1" fillId="40" borderId="23" xfId="0" applyFont="1" applyFill="1" applyBorder="1" applyAlignment="1" applyProtection="1">
      <alignment horizontal="center" vertical="center" shrinkToFit="1"/>
      <protection locked="0"/>
    </xf>
    <xf numFmtId="0" fontId="18" fillId="40" borderId="24" xfId="0" applyFont="1" applyFill="1" applyBorder="1" applyAlignment="1" applyProtection="1">
      <alignment horizontal="center" vertical="center" shrinkToFit="1"/>
      <protection/>
    </xf>
    <xf numFmtId="0" fontId="1" fillId="40" borderId="25" xfId="0" applyFont="1" applyFill="1" applyBorder="1" applyAlignment="1" applyProtection="1">
      <alignment horizontal="center" vertical="center" shrinkToFit="1"/>
      <protection locked="0"/>
    </xf>
    <xf numFmtId="0" fontId="1" fillId="40" borderId="26" xfId="0" applyFont="1" applyFill="1" applyBorder="1" applyAlignment="1" applyProtection="1">
      <alignment horizontal="center" vertical="center" shrinkToFit="1"/>
      <protection locked="0"/>
    </xf>
    <xf numFmtId="0" fontId="18" fillId="33" borderId="27" xfId="0" applyFont="1" applyFill="1" applyBorder="1" applyAlignment="1" applyProtection="1">
      <alignment horizontal="center" vertical="center" shrinkToFit="1"/>
      <protection/>
    </xf>
    <xf numFmtId="0" fontId="1" fillId="41" borderId="25" xfId="0" applyFont="1" applyFill="1" applyBorder="1" applyAlignment="1" applyProtection="1">
      <alignment horizontal="center" vertical="center" shrinkToFit="1"/>
      <protection locked="0"/>
    </xf>
    <xf numFmtId="0" fontId="1" fillId="41" borderId="23" xfId="0" applyFont="1" applyFill="1" applyBorder="1" applyAlignment="1" applyProtection="1">
      <alignment horizontal="center" vertical="center" shrinkToFit="1"/>
      <protection locked="0"/>
    </xf>
    <xf numFmtId="0" fontId="1" fillId="40" borderId="24" xfId="0" applyFont="1" applyFill="1" applyBorder="1" applyAlignment="1" applyProtection="1">
      <alignment horizontal="center" vertical="center" shrinkToFit="1"/>
      <protection locked="0"/>
    </xf>
    <xf numFmtId="0" fontId="1" fillId="40" borderId="28" xfId="0" applyFont="1" applyFill="1" applyBorder="1" applyAlignment="1" applyProtection="1">
      <alignment horizontal="center" vertical="center" shrinkToFit="1"/>
      <protection locked="0"/>
    </xf>
    <xf numFmtId="0" fontId="1" fillId="40" borderId="29" xfId="0" applyFont="1" applyFill="1" applyBorder="1" applyAlignment="1" applyProtection="1">
      <alignment horizontal="center" vertical="center" shrinkToFit="1"/>
      <protection locked="0"/>
    </xf>
    <xf numFmtId="0" fontId="1" fillId="41" borderId="28" xfId="0" applyFont="1" applyFill="1" applyBorder="1" applyAlignment="1" applyProtection="1">
      <alignment horizontal="center" vertical="center" shrinkToFit="1"/>
      <protection locked="0"/>
    </xf>
    <xf numFmtId="0" fontId="1" fillId="41" borderId="24" xfId="0" applyFont="1" applyFill="1" applyBorder="1" applyAlignment="1" applyProtection="1">
      <alignment horizontal="center" vertical="center" shrinkToFit="1"/>
      <protection locked="0"/>
    </xf>
    <xf numFmtId="0" fontId="1" fillId="40" borderId="30" xfId="0" applyFont="1" applyFill="1" applyBorder="1" applyAlignment="1" applyProtection="1">
      <alignment horizontal="center" vertical="center" shrinkToFit="1"/>
      <protection locked="0"/>
    </xf>
    <xf numFmtId="0" fontId="18" fillId="40" borderId="30" xfId="0" applyFont="1" applyFill="1" applyBorder="1" applyAlignment="1" applyProtection="1">
      <alignment horizontal="center" vertical="center" shrinkToFit="1"/>
      <protection/>
    </xf>
    <xf numFmtId="0" fontId="1" fillId="40" borderId="31" xfId="0" applyFont="1" applyFill="1" applyBorder="1" applyAlignment="1" applyProtection="1">
      <alignment horizontal="center" vertical="center" shrinkToFit="1"/>
      <protection locked="0"/>
    </xf>
    <xf numFmtId="0" fontId="1" fillId="40" borderId="32" xfId="0" applyFont="1" applyFill="1" applyBorder="1" applyAlignment="1" applyProtection="1">
      <alignment horizontal="center" vertical="center" shrinkToFit="1"/>
      <protection locked="0"/>
    </xf>
    <xf numFmtId="0" fontId="18" fillId="33" borderId="33" xfId="0" applyFont="1" applyFill="1" applyBorder="1" applyAlignment="1" applyProtection="1">
      <alignment horizontal="center" vertical="center" shrinkToFit="1"/>
      <protection/>
    </xf>
    <xf numFmtId="0" fontId="1" fillId="41" borderId="31" xfId="0" applyFont="1" applyFill="1" applyBorder="1" applyAlignment="1" applyProtection="1">
      <alignment horizontal="center" vertical="center" shrinkToFit="1"/>
      <protection locked="0"/>
    </xf>
    <xf numFmtId="0" fontId="1" fillId="41" borderId="30" xfId="0" applyFont="1" applyFill="1" applyBorder="1" applyAlignment="1" applyProtection="1">
      <alignment horizontal="center" vertical="center" shrinkToFit="1"/>
      <protection locked="0"/>
    </xf>
    <xf numFmtId="0" fontId="11" fillId="33" borderId="34" xfId="0" applyFont="1" applyFill="1" applyBorder="1" applyAlignment="1">
      <alignment horizontal="center" vertical="center" shrinkToFit="1"/>
    </xf>
    <xf numFmtId="0" fontId="46" fillId="33" borderId="34" xfId="0" applyFont="1" applyFill="1" applyBorder="1" applyAlignment="1">
      <alignment horizontal="center" vertical="center" shrinkToFit="1"/>
    </xf>
    <xf numFmtId="0" fontId="11" fillId="33" borderId="35" xfId="0" applyFont="1" applyFill="1" applyBorder="1" applyAlignment="1">
      <alignment horizontal="center" vertical="center" shrinkToFit="1"/>
    </xf>
    <xf numFmtId="0" fontId="1" fillId="42" borderId="36" xfId="0" applyFont="1" applyFill="1" applyBorder="1" applyAlignment="1" applyProtection="1">
      <alignment horizontal="center" vertical="center" shrinkToFit="1"/>
      <protection/>
    </xf>
    <xf numFmtId="0" fontId="1" fillId="42" borderId="37" xfId="0" applyFont="1" applyFill="1" applyBorder="1" applyAlignment="1" applyProtection="1">
      <alignment horizontal="center" vertical="center" shrinkToFit="1"/>
      <protection/>
    </xf>
    <xf numFmtId="0" fontId="1" fillId="42" borderId="38" xfId="0" applyFont="1" applyFill="1" applyBorder="1" applyAlignment="1" applyProtection="1">
      <alignment horizontal="center" vertical="center" shrinkToFit="1"/>
      <protection/>
    </xf>
    <xf numFmtId="0" fontId="1" fillId="42" borderId="20" xfId="0" applyFont="1" applyFill="1" applyBorder="1" applyAlignment="1" applyProtection="1">
      <alignment horizontal="center" vertical="center" shrinkToFit="1"/>
      <protection/>
    </xf>
    <xf numFmtId="0" fontId="1" fillId="42" borderId="39" xfId="0" applyFont="1" applyFill="1" applyBorder="1" applyAlignment="1" applyProtection="1">
      <alignment horizontal="center" vertical="center" shrinkToFit="1"/>
      <protection/>
    </xf>
    <xf numFmtId="0" fontId="1" fillId="42" borderId="40" xfId="0" applyFont="1" applyFill="1" applyBorder="1" applyAlignment="1" applyProtection="1">
      <alignment horizontal="center" vertical="center" shrinkToFit="1"/>
      <protection/>
    </xf>
    <xf numFmtId="0" fontId="1" fillId="42" borderId="41" xfId="0" applyFont="1" applyFill="1" applyBorder="1" applyAlignment="1" applyProtection="1">
      <alignment horizontal="center" vertical="center" shrinkToFit="1"/>
      <protection/>
    </xf>
    <xf numFmtId="0" fontId="1" fillId="42" borderId="21" xfId="0" applyFont="1" applyFill="1" applyBorder="1" applyAlignment="1" applyProtection="1">
      <alignment horizontal="center" vertical="center" shrinkToFit="1"/>
      <protection/>
    </xf>
    <xf numFmtId="0" fontId="1" fillId="42" borderId="42" xfId="0" applyFont="1" applyFill="1" applyBorder="1" applyAlignment="1" applyProtection="1">
      <alignment horizontal="center" vertical="center" shrinkToFit="1"/>
      <protection/>
    </xf>
    <xf numFmtId="0" fontId="1" fillId="42" borderId="43" xfId="0" applyFont="1" applyFill="1" applyBorder="1" applyAlignment="1" applyProtection="1">
      <alignment horizontal="center" vertical="center" shrinkToFit="1"/>
      <protection/>
    </xf>
    <xf numFmtId="0" fontId="1" fillId="42" borderId="44" xfId="0" applyFont="1" applyFill="1" applyBorder="1" applyAlignment="1" applyProtection="1">
      <alignment horizontal="center" vertical="center" shrinkToFit="1"/>
      <protection/>
    </xf>
    <xf numFmtId="0" fontId="1" fillId="42" borderId="22" xfId="0" applyFont="1" applyFill="1" applyBorder="1" applyAlignment="1" applyProtection="1">
      <alignment horizontal="center" vertical="center" shrinkToFit="1"/>
      <protection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45" xfId="0" applyFont="1" applyFill="1" applyBorder="1" applyAlignment="1">
      <alignment horizontal="center" vertical="center" shrinkToFit="1"/>
    </xf>
    <xf numFmtId="0" fontId="11" fillId="33" borderId="46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" fillId="33" borderId="48" xfId="0" applyFont="1" applyFill="1" applyBorder="1" applyAlignment="1" applyProtection="1">
      <alignment vertical="center" shrinkToFit="1"/>
      <protection/>
    </xf>
    <xf numFmtId="0" fontId="1" fillId="33" borderId="27" xfId="0" applyFont="1" applyFill="1" applyBorder="1" applyAlignment="1" applyProtection="1">
      <alignment vertical="center" shrinkToFit="1"/>
      <protection/>
    </xf>
    <xf numFmtId="0" fontId="1" fillId="33" borderId="49" xfId="0" applyFont="1" applyFill="1" applyBorder="1" applyAlignment="1" applyProtection="1">
      <alignment vertical="center" shrinkToFit="1"/>
      <protection/>
    </xf>
    <xf numFmtId="0" fontId="1" fillId="33" borderId="50" xfId="0" applyFont="1" applyFill="1" applyBorder="1" applyAlignment="1">
      <alignment vertical="distributed" wrapText="1"/>
    </xf>
    <xf numFmtId="0" fontId="11" fillId="33" borderId="51" xfId="0" applyFont="1" applyFill="1" applyBorder="1" applyAlignment="1">
      <alignment horizontal="center" vertical="center" shrinkToFit="1"/>
    </xf>
    <xf numFmtId="0" fontId="46" fillId="33" borderId="52" xfId="0" applyFont="1" applyFill="1" applyBorder="1" applyAlignment="1">
      <alignment horizontal="center" vertical="center" shrinkToFit="1"/>
    </xf>
    <xf numFmtId="0" fontId="11" fillId="39" borderId="53" xfId="0" applyFont="1" applyFill="1" applyBorder="1" applyAlignment="1">
      <alignment horizontal="center" vertical="center" shrinkToFit="1"/>
    </xf>
    <xf numFmtId="0" fontId="46" fillId="39" borderId="53" xfId="0" applyFont="1" applyFill="1" applyBorder="1" applyAlignment="1">
      <alignment horizontal="center" vertical="center" shrinkToFit="1"/>
    </xf>
    <xf numFmtId="0" fontId="11" fillId="39" borderId="54" xfId="0" applyFont="1" applyFill="1" applyBorder="1" applyAlignment="1">
      <alignment horizontal="center" vertical="center" shrinkToFit="1"/>
    </xf>
    <xf numFmtId="0" fontId="46" fillId="39" borderId="52" xfId="0" applyFont="1" applyFill="1" applyBorder="1" applyAlignment="1">
      <alignment horizontal="center" vertical="center" shrinkToFit="1"/>
    </xf>
    <xf numFmtId="0" fontId="11" fillId="39" borderId="55" xfId="0" applyFont="1" applyFill="1" applyBorder="1" applyAlignment="1">
      <alignment horizontal="center" vertical="center" shrinkToFit="1"/>
    </xf>
    <xf numFmtId="0" fontId="43" fillId="33" borderId="0" xfId="0" applyFont="1" applyFill="1" applyBorder="1" applyAlignment="1">
      <alignment horizontal="centerContinuous" vertical="center"/>
    </xf>
    <xf numFmtId="0" fontId="25" fillId="40" borderId="25" xfId="0" applyFont="1" applyFill="1" applyBorder="1" applyAlignment="1" applyProtection="1">
      <alignment horizontal="center" vertical="center" shrinkToFit="1"/>
      <protection/>
    </xf>
    <xf numFmtId="0" fontId="55" fillId="39" borderId="53" xfId="0" applyFont="1" applyFill="1" applyBorder="1" applyAlignment="1">
      <alignment horizontal="center" vertical="center" shrinkToFit="1"/>
    </xf>
    <xf numFmtId="0" fontId="25" fillId="33" borderId="52" xfId="0" applyFont="1" applyFill="1" applyBorder="1" applyAlignment="1">
      <alignment horizontal="center" vertical="distributed"/>
    </xf>
    <xf numFmtId="0" fontId="27" fillId="33" borderId="18" xfId="0" applyFont="1" applyFill="1" applyBorder="1" applyAlignment="1">
      <alignment horizontal="center" textRotation="90" wrapText="1"/>
    </xf>
    <xf numFmtId="0" fontId="27" fillId="33" borderId="56" xfId="0" applyFont="1" applyFill="1" applyBorder="1" applyAlignment="1">
      <alignment horizontal="center" textRotation="90" wrapText="1"/>
    </xf>
    <xf numFmtId="0" fontId="38" fillId="33" borderId="18" xfId="0" applyFont="1" applyFill="1" applyBorder="1" applyAlignment="1">
      <alignment horizontal="center" textRotation="90" wrapText="1"/>
    </xf>
    <xf numFmtId="0" fontId="58" fillId="33" borderId="18" xfId="0" applyFont="1" applyFill="1" applyBorder="1" applyAlignment="1">
      <alignment horizontal="center" textRotation="90" shrinkToFit="1"/>
    </xf>
    <xf numFmtId="0" fontId="58" fillId="33" borderId="18" xfId="0" applyFont="1" applyFill="1" applyBorder="1" applyAlignment="1">
      <alignment horizontal="center" textRotation="90" wrapText="1"/>
    </xf>
    <xf numFmtId="0" fontId="58" fillId="33" borderId="56" xfId="0" applyFont="1" applyFill="1" applyBorder="1" applyAlignment="1">
      <alignment horizontal="center" textRotation="90" wrapText="1"/>
    </xf>
    <xf numFmtId="0" fontId="25" fillId="40" borderId="28" xfId="0" applyFont="1" applyFill="1" applyBorder="1" applyAlignment="1" applyProtection="1">
      <alignment horizontal="center" vertical="center" shrinkToFit="1"/>
      <protection/>
    </xf>
    <xf numFmtId="0" fontId="25" fillId="40" borderId="31" xfId="0" applyFont="1" applyFill="1" applyBorder="1" applyAlignment="1" applyProtection="1">
      <alignment horizontal="center" vertical="center" shrinkToFit="1"/>
      <protection/>
    </xf>
    <xf numFmtId="0" fontId="55" fillId="33" borderId="34" xfId="0" applyFont="1" applyFill="1" applyBorder="1" applyAlignment="1">
      <alignment horizontal="center" vertical="center" shrinkToFit="1"/>
    </xf>
    <xf numFmtId="0" fontId="24" fillId="33" borderId="0" xfId="0" applyFont="1" applyFill="1" applyBorder="1" applyAlignment="1">
      <alignment horizontal="centerContinuous" vertical="center"/>
    </xf>
    <xf numFmtId="0" fontId="11" fillId="33" borderId="57" xfId="0" applyFont="1" applyFill="1" applyBorder="1" applyAlignment="1">
      <alignment horizontal="center" vertical="center" shrinkToFit="1"/>
    </xf>
    <xf numFmtId="0" fontId="1" fillId="42" borderId="58" xfId="0" applyFont="1" applyFill="1" applyBorder="1" applyAlignment="1" applyProtection="1">
      <alignment horizontal="center" vertical="center" shrinkToFit="1"/>
      <protection/>
    </xf>
    <xf numFmtId="0" fontId="1" fillId="42" borderId="59" xfId="0" applyFont="1" applyFill="1" applyBorder="1" applyAlignment="1" applyProtection="1">
      <alignment horizontal="center" vertical="center" shrinkToFit="1"/>
      <protection/>
    </xf>
    <xf numFmtId="0" fontId="1" fillId="42" borderId="60" xfId="0" applyFont="1" applyFill="1" applyBorder="1" applyAlignment="1" applyProtection="1">
      <alignment horizontal="center" vertical="center" shrinkToFit="1"/>
      <protection/>
    </xf>
    <xf numFmtId="0" fontId="11" fillId="33" borderId="61" xfId="0" applyFont="1" applyFill="1" applyBorder="1" applyAlignment="1">
      <alignment horizontal="center" vertical="center" shrinkToFit="1"/>
    </xf>
    <xf numFmtId="0" fontId="1" fillId="42" borderId="62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>
      <alignment horizontal="centerContinuous" vertical="center"/>
    </xf>
    <xf numFmtId="0" fontId="12" fillId="33" borderId="11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63" xfId="0" applyFont="1" applyFill="1" applyBorder="1" applyAlignment="1">
      <alignment horizontal="centerContinuous" vertical="center"/>
    </xf>
    <xf numFmtId="0" fontId="4" fillId="33" borderId="64" xfId="0" applyFont="1" applyFill="1" applyBorder="1" applyAlignment="1">
      <alignment horizontal="centerContinuous" vertical="center"/>
    </xf>
    <xf numFmtId="0" fontId="12" fillId="33" borderId="0" xfId="0" applyFont="1" applyFill="1" applyBorder="1" applyAlignment="1">
      <alignment horizontal="centerContinuous" vertical="center"/>
    </xf>
    <xf numFmtId="0" fontId="5" fillId="33" borderId="65" xfId="0" applyFont="1" applyFill="1" applyBorder="1" applyAlignment="1">
      <alignment horizontal="center" vertical="center" textRotation="90" wrapText="1"/>
    </xf>
    <xf numFmtId="0" fontId="4" fillId="33" borderId="66" xfId="0" applyFont="1" applyFill="1" applyBorder="1" applyAlignment="1" applyProtection="1">
      <alignment vertical="center" shrinkToFit="1"/>
      <protection/>
    </xf>
    <xf numFmtId="0" fontId="31" fillId="33" borderId="67" xfId="0" applyFont="1" applyFill="1" applyBorder="1" applyAlignment="1">
      <alignment horizontal="right" vertical="center"/>
    </xf>
    <xf numFmtId="0" fontId="31" fillId="33" borderId="64" xfId="0" applyFont="1" applyFill="1" applyBorder="1" applyAlignment="1">
      <alignment horizontal="right" vertical="center"/>
    </xf>
    <xf numFmtId="0" fontId="59" fillId="33" borderId="61" xfId="0" applyFont="1" applyFill="1" applyBorder="1" applyAlignment="1">
      <alignment horizontal="center" textRotation="90" wrapText="1"/>
    </xf>
    <xf numFmtId="0" fontId="1" fillId="33" borderId="61" xfId="0" applyFont="1" applyFill="1" applyBorder="1" applyAlignment="1">
      <alignment horizontal="center" textRotation="90" shrinkToFit="1"/>
    </xf>
    <xf numFmtId="0" fontId="59" fillId="33" borderId="68" xfId="0" applyFont="1" applyFill="1" applyBorder="1" applyAlignment="1">
      <alignment horizontal="center" textRotation="90" wrapText="1"/>
    </xf>
    <xf numFmtId="0" fontId="6" fillId="33" borderId="46" xfId="0" applyFont="1" applyFill="1" applyBorder="1" applyAlignment="1">
      <alignment horizontal="center" textRotation="90" wrapText="1"/>
    </xf>
    <xf numFmtId="0" fontId="42" fillId="43" borderId="69" xfId="0" applyFont="1" applyFill="1" applyBorder="1" applyAlignment="1" applyProtection="1">
      <alignment horizontal="left" vertical="center" shrinkToFit="1"/>
      <protection/>
    </xf>
    <xf numFmtId="0" fontId="14" fillId="33" borderId="48" xfId="0" applyFont="1" applyFill="1" applyBorder="1" applyAlignment="1" applyProtection="1">
      <alignment horizontal="center" vertical="center" shrinkToFit="1"/>
      <protection/>
    </xf>
    <xf numFmtId="0" fontId="14" fillId="33" borderId="27" xfId="0" applyFont="1" applyFill="1" applyBorder="1" applyAlignment="1" applyProtection="1">
      <alignment horizontal="center" vertical="center" shrinkToFit="1"/>
      <protection/>
    </xf>
    <xf numFmtId="0" fontId="14" fillId="33" borderId="49" xfId="0" applyFont="1" applyFill="1" applyBorder="1" applyAlignment="1" applyProtection="1">
      <alignment horizontal="center" vertical="center" shrinkToFit="1"/>
      <protection/>
    </xf>
    <xf numFmtId="0" fontId="2" fillId="33" borderId="70" xfId="0" applyFont="1" applyFill="1" applyBorder="1" applyAlignment="1" applyProtection="1">
      <alignment horizontal="center" vertical="center" shrinkToFit="1"/>
      <protection/>
    </xf>
    <xf numFmtId="0" fontId="2" fillId="33" borderId="71" xfId="0" applyFont="1" applyFill="1" applyBorder="1" applyAlignment="1" applyProtection="1">
      <alignment horizontal="center" vertical="center" shrinkToFit="1"/>
      <protection/>
    </xf>
    <xf numFmtId="0" fontId="2" fillId="33" borderId="72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Alignment="1">
      <alignment horizontal="right" vertical="center" shrinkToFit="1"/>
    </xf>
    <xf numFmtId="0" fontId="7" fillId="33" borderId="45" xfId="0" applyFont="1" applyFill="1" applyBorder="1" applyAlignment="1">
      <alignment horizontal="center" textRotation="90" wrapText="1"/>
    </xf>
    <xf numFmtId="0" fontId="1" fillId="33" borderId="68" xfId="0" applyFont="1" applyFill="1" applyBorder="1" applyAlignment="1">
      <alignment horizontal="center" textRotation="90" shrinkToFit="1"/>
    </xf>
    <xf numFmtId="0" fontId="1" fillId="33" borderId="46" xfId="0" applyFont="1" applyFill="1" applyBorder="1" applyAlignment="1">
      <alignment horizontal="center" textRotation="90" shrinkToFit="1"/>
    </xf>
    <xf numFmtId="0" fontId="31" fillId="33" borderId="67" xfId="0" applyFont="1" applyFill="1" applyBorder="1" applyAlignment="1">
      <alignment horizontal="right" vertical="center" shrinkToFit="1"/>
    </xf>
    <xf numFmtId="0" fontId="31" fillId="33" borderId="64" xfId="0" applyFont="1" applyFill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centerContinuous" vertical="center"/>
    </xf>
    <xf numFmtId="0" fontId="23" fillId="33" borderId="18" xfId="0" applyFont="1" applyFill="1" applyBorder="1" applyAlignment="1">
      <alignment horizontal="center" textRotation="90" wrapText="1"/>
    </xf>
    <xf numFmtId="0" fontId="0" fillId="44" borderId="13" xfId="0" applyFill="1" applyBorder="1" applyAlignment="1">
      <alignment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Continuous"/>
    </xf>
    <xf numFmtId="0" fontId="0" fillId="44" borderId="17" xfId="0" applyFill="1" applyBorder="1" applyAlignment="1">
      <alignment/>
    </xf>
    <xf numFmtId="0" fontId="5" fillId="44" borderId="0" xfId="0" applyFont="1" applyFill="1" applyBorder="1" applyAlignment="1">
      <alignment horizontal="centerContinuous"/>
    </xf>
    <xf numFmtId="0" fontId="3" fillId="44" borderId="0" xfId="0" applyFont="1" applyFill="1" applyBorder="1" applyAlignment="1">
      <alignment horizontal="centerContinuous"/>
    </xf>
    <xf numFmtId="0" fontId="14" fillId="44" borderId="0" xfId="0" applyFont="1" applyFill="1" applyBorder="1" applyAlignment="1">
      <alignment horizontal="centerContinuous"/>
    </xf>
    <xf numFmtId="0" fontId="34" fillId="44" borderId="13" xfId="0" applyFont="1" applyFill="1" applyBorder="1" applyAlignment="1">
      <alignment horizontal="centerContinuous" vertical="center"/>
    </xf>
    <xf numFmtId="0" fontId="0" fillId="44" borderId="0" xfId="0" applyFill="1" applyBorder="1" applyAlignment="1">
      <alignment horizontal="centerContinuous" vertical="center"/>
    </xf>
    <xf numFmtId="0" fontId="34" fillId="44" borderId="0" xfId="0" applyFont="1" applyFill="1" applyBorder="1" applyAlignment="1">
      <alignment horizontal="centerContinuous" vertical="center"/>
    </xf>
    <xf numFmtId="0" fontId="0" fillId="44" borderId="17" xfId="0" applyFill="1" applyBorder="1" applyAlignment="1">
      <alignment horizontal="centerContinuous" vertical="center"/>
    </xf>
    <xf numFmtId="0" fontId="48" fillId="44" borderId="0" xfId="0" applyFont="1" applyFill="1" applyBorder="1" applyAlignment="1">
      <alignment horizontal="centerContinuous" vertical="center"/>
    </xf>
    <xf numFmtId="0" fontId="47" fillId="44" borderId="0" xfId="0" applyFont="1" applyFill="1" applyBorder="1" applyAlignment="1">
      <alignment horizontal="centerContinuous" vertical="center"/>
    </xf>
    <xf numFmtId="0" fontId="0" fillId="44" borderId="73" xfId="0" applyFill="1" applyBorder="1" applyAlignment="1">
      <alignment/>
    </xf>
    <xf numFmtId="0" fontId="0" fillId="44" borderId="74" xfId="0" applyFill="1" applyBorder="1" applyAlignment="1">
      <alignment/>
    </xf>
    <xf numFmtId="0" fontId="0" fillId="44" borderId="75" xfId="0" applyFill="1" applyBorder="1" applyAlignment="1">
      <alignment/>
    </xf>
    <xf numFmtId="0" fontId="16" fillId="45" borderId="0" xfId="0" applyFont="1" applyFill="1" applyAlignment="1">
      <alignment/>
    </xf>
    <xf numFmtId="0" fontId="17" fillId="46" borderId="0" xfId="0" applyFont="1" applyFill="1" applyAlignment="1">
      <alignment horizontal="right"/>
    </xf>
    <xf numFmtId="0" fontId="28" fillId="46" borderId="0" xfId="0" applyFont="1" applyFill="1" applyAlignment="1" applyProtection="1">
      <alignment horizontal="left"/>
      <protection/>
    </xf>
    <xf numFmtId="0" fontId="29" fillId="46" borderId="0" xfId="0" applyFont="1" applyFill="1" applyAlignment="1">
      <alignment/>
    </xf>
    <xf numFmtId="0" fontId="30" fillId="46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justify" vertical="top"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justify"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11" fillId="33" borderId="0" xfId="0" applyFont="1" applyFill="1" applyBorder="1" applyAlignment="1">
      <alignment horizontal="centerContinuous"/>
    </xf>
    <xf numFmtId="0" fontId="2" fillId="42" borderId="37" xfId="0" applyFont="1" applyFill="1" applyBorder="1" applyAlignment="1" applyProtection="1">
      <alignment horizontal="center" vertical="center" shrinkToFit="1"/>
      <protection/>
    </xf>
    <xf numFmtId="0" fontId="2" fillId="42" borderId="36" xfId="0" applyFont="1" applyFill="1" applyBorder="1" applyAlignment="1" applyProtection="1">
      <alignment horizontal="center" vertical="center" shrinkToFit="1"/>
      <protection/>
    </xf>
    <xf numFmtId="0" fontId="2" fillId="42" borderId="40" xfId="0" applyFont="1" applyFill="1" applyBorder="1" applyAlignment="1" applyProtection="1">
      <alignment horizontal="center" vertical="center" shrinkToFit="1"/>
      <protection/>
    </xf>
    <xf numFmtId="0" fontId="2" fillId="42" borderId="39" xfId="0" applyFont="1" applyFill="1" applyBorder="1" applyAlignment="1" applyProtection="1">
      <alignment horizontal="center" vertical="center" shrinkToFit="1"/>
      <protection/>
    </xf>
    <xf numFmtId="0" fontId="2" fillId="42" borderId="43" xfId="0" applyFont="1" applyFill="1" applyBorder="1" applyAlignment="1" applyProtection="1">
      <alignment horizontal="center" vertical="center" shrinkToFit="1"/>
      <protection/>
    </xf>
    <xf numFmtId="0" fontId="2" fillId="42" borderId="42" xfId="0" applyFont="1" applyFill="1" applyBorder="1" applyAlignment="1" applyProtection="1">
      <alignment horizontal="center" vertical="center" shrinkToFit="1"/>
      <protection/>
    </xf>
    <xf numFmtId="0" fontId="2" fillId="42" borderId="20" xfId="0" applyFont="1" applyFill="1" applyBorder="1" applyAlignment="1" applyProtection="1">
      <alignment horizontal="center" vertical="center" shrinkToFit="1"/>
      <protection/>
    </xf>
    <xf numFmtId="0" fontId="2" fillId="42" borderId="21" xfId="0" applyFont="1" applyFill="1" applyBorder="1" applyAlignment="1" applyProtection="1">
      <alignment horizontal="center" vertical="center" shrinkToFit="1"/>
      <protection/>
    </xf>
    <xf numFmtId="0" fontId="2" fillId="42" borderId="22" xfId="0" applyFont="1" applyFill="1" applyBorder="1" applyAlignment="1" applyProtection="1">
      <alignment horizontal="center" vertical="center" shrinkToFit="1"/>
      <protection/>
    </xf>
    <xf numFmtId="0" fontId="2" fillId="42" borderId="76" xfId="0" applyFont="1" applyFill="1" applyBorder="1" applyAlignment="1" applyProtection="1">
      <alignment horizontal="center" vertical="center" shrinkToFit="1"/>
      <protection/>
    </xf>
    <xf numFmtId="0" fontId="2" fillId="42" borderId="62" xfId="0" applyFont="1" applyFill="1" applyBorder="1" applyAlignment="1" applyProtection="1">
      <alignment horizontal="center" vertical="center" shrinkToFit="1"/>
      <protection/>
    </xf>
    <xf numFmtId="0" fontId="12" fillId="33" borderId="77" xfId="0" applyFont="1" applyFill="1" applyBorder="1" applyAlignment="1">
      <alignment horizontal="center" vertical="center" shrinkToFit="1"/>
    </xf>
    <xf numFmtId="0" fontId="64" fillId="36" borderId="0" xfId="0" applyFont="1" applyFill="1" applyAlignment="1">
      <alignment/>
    </xf>
    <xf numFmtId="0" fontId="1" fillId="39" borderId="52" xfId="0" applyFont="1" applyFill="1" applyBorder="1" applyAlignment="1">
      <alignment horizontal="center" vertical="center" shrinkToFit="1"/>
    </xf>
    <xf numFmtId="0" fontId="1" fillId="40" borderId="52" xfId="0" applyFont="1" applyFill="1" applyBorder="1" applyAlignment="1">
      <alignment horizontal="center" vertical="center" shrinkToFit="1"/>
    </xf>
    <xf numFmtId="0" fontId="14" fillId="40" borderId="10" xfId="0" applyFont="1" applyFill="1" applyBorder="1" applyAlignment="1" applyProtection="1">
      <alignment horizontal="justify" vertical="top"/>
      <protection locked="0"/>
    </xf>
    <xf numFmtId="0" fontId="0" fillId="0" borderId="78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56" fillId="33" borderId="79" xfId="0" applyFont="1" applyFill="1" applyBorder="1" applyAlignment="1">
      <alignment horizontal="center" vertical="center" wrapText="1"/>
    </xf>
    <xf numFmtId="0" fontId="57" fillId="0" borderId="80" xfId="0" applyFont="1" applyBorder="1" applyAlignment="1">
      <alignment horizontal="center" vertical="center" wrapText="1"/>
    </xf>
    <xf numFmtId="0" fontId="40" fillId="33" borderId="81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53" fillId="33" borderId="82" xfId="0" applyFont="1" applyFill="1" applyBorder="1" applyAlignment="1">
      <alignment horizontal="center" vertical="distributed" wrapText="1"/>
    </xf>
    <xf numFmtId="0" fontId="54" fillId="33" borderId="82" xfId="0" applyFont="1" applyFill="1" applyBorder="1" applyAlignment="1">
      <alignment horizontal="center" vertical="distributed"/>
    </xf>
    <xf numFmtId="0" fontId="54" fillId="33" borderId="83" xfId="0" applyFont="1" applyFill="1" applyBorder="1" applyAlignment="1">
      <alignment horizontal="center" vertical="distributed"/>
    </xf>
    <xf numFmtId="0" fontId="61" fillId="33" borderId="84" xfId="0" applyFont="1" applyFill="1" applyBorder="1" applyAlignment="1">
      <alignment horizontal="left" vertical="center" wrapText="1"/>
    </xf>
    <xf numFmtId="0" fontId="0" fillId="0" borderId="84" xfId="0" applyFont="1" applyBorder="1" applyAlignment="1">
      <alignment horizontal="left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19" fillId="33" borderId="85" xfId="0" applyFont="1" applyFill="1" applyBorder="1" applyAlignment="1">
      <alignment horizontal="center" vertical="distributed" textRotation="90"/>
    </xf>
    <xf numFmtId="0" fontId="37" fillId="33" borderId="0" xfId="0" applyFont="1" applyFill="1" applyBorder="1" applyAlignment="1">
      <alignment/>
    </xf>
    <xf numFmtId="0" fontId="37" fillId="33" borderId="74" xfId="0" applyFont="1" applyFill="1" applyBorder="1" applyAlignment="1">
      <alignment/>
    </xf>
    <xf numFmtId="0" fontId="18" fillId="33" borderId="15" xfId="0" applyFont="1" applyFill="1" applyBorder="1" applyAlignment="1">
      <alignment horizontal="center" vertical="distributed"/>
    </xf>
    <xf numFmtId="0" fontId="44" fillId="33" borderId="15" xfId="0" applyFont="1" applyFill="1" applyBorder="1" applyAlignment="1">
      <alignment horizontal="center" vertical="distributed"/>
    </xf>
    <xf numFmtId="0" fontId="27" fillId="33" borderId="82" xfId="0" applyFont="1" applyFill="1" applyBorder="1" applyAlignment="1">
      <alignment horizontal="center" vertical="distributed"/>
    </xf>
    <xf numFmtId="0" fontId="22" fillId="33" borderId="82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/>
    </xf>
    <xf numFmtId="0" fontId="21" fillId="33" borderId="82" xfId="0" applyFont="1" applyFill="1" applyBorder="1" applyAlignment="1">
      <alignment horizontal="center" vertical="distributed" wrapText="1"/>
    </xf>
    <xf numFmtId="0" fontId="52" fillId="33" borderId="82" xfId="0" applyFont="1" applyFill="1" applyBorder="1" applyAlignment="1">
      <alignment horizontal="center" vertical="distributed"/>
    </xf>
    <xf numFmtId="0" fontId="52" fillId="33" borderId="83" xfId="0" applyFont="1" applyFill="1" applyBorder="1" applyAlignment="1">
      <alignment horizontal="center" vertical="distributed"/>
    </xf>
    <xf numFmtId="0" fontId="13" fillId="33" borderId="14" xfId="0" applyFont="1" applyFill="1" applyBorder="1" applyAlignment="1">
      <alignment horizontal="center" vertical="center" textRotation="90"/>
    </xf>
    <xf numFmtId="0" fontId="8" fillId="33" borderId="13" xfId="0" applyFont="1" applyFill="1" applyBorder="1" applyAlignment="1">
      <alignment horizontal="center" vertical="center"/>
    </xf>
    <xf numFmtId="0" fontId="0" fillId="0" borderId="73" xfId="0" applyBorder="1" applyAlignment="1">
      <alignment/>
    </xf>
    <xf numFmtId="0" fontId="35" fillId="33" borderId="85" xfId="0" applyFont="1" applyFill="1" applyBorder="1" applyAlignment="1">
      <alignment horizontal="center" vertical="center" shrinkToFit="1"/>
    </xf>
    <xf numFmtId="0" fontId="36" fillId="33" borderId="86" xfId="0" applyFont="1" applyFill="1" applyBorder="1" applyAlignment="1">
      <alignment shrinkToFit="1"/>
    </xf>
    <xf numFmtId="0" fontId="27" fillId="33" borderId="79" xfId="0" applyFont="1" applyFill="1" applyBorder="1" applyAlignment="1">
      <alignment horizontal="center" vertical="center" wrapText="1"/>
    </xf>
    <xf numFmtId="0" fontId="51" fillId="0" borderId="80" xfId="0" applyFont="1" applyBorder="1" applyAlignment="1">
      <alignment horizontal="center" vertical="center" wrapText="1"/>
    </xf>
    <xf numFmtId="0" fontId="0" fillId="33" borderId="0" xfId="0" applyFill="1" applyAlignment="1">
      <alignment horizontal="justify" vertical="top" shrinkToFit="1"/>
    </xf>
    <xf numFmtId="0" fontId="0" fillId="0" borderId="0" xfId="0" applyAlignment="1">
      <alignment horizontal="justify" vertical="top" shrinkToFit="1"/>
    </xf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 shrinkToFit="1"/>
    </xf>
    <xf numFmtId="0" fontId="59" fillId="33" borderId="87" xfId="0" applyFont="1" applyFill="1" applyBorder="1" applyAlignment="1">
      <alignment horizontal="center" textRotation="90" wrapText="1"/>
    </xf>
    <xf numFmtId="0" fontId="51" fillId="0" borderId="88" xfId="0" applyFont="1" applyBorder="1" applyAlignment="1">
      <alignment horizontal="center" textRotation="90" wrapText="1"/>
    </xf>
    <xf numFmtId="0" fontId="60" fillId="33" borderId="89" xfId="0" applyFont="1" applyFill="1" applyBorder="1" applyAlignment="1">
      <alignment horizontal="center" vertical="center" shrinkToFit="1"/>
    </xf>
    <xf numFmtId="0" fontId="31" fillId="0" borderId="89" xfId="0" applyFont="1" applyBorder="1" applyAlignment="1">
      <alignment horizontal="center" vertical="center" shrinkToFit="1"/>
    </xf>
    <xf numFmtId="0" fontId="31" fillId="0" borderId="90" xfId="0" applyFont="1" applyBorder="1" applyAlignment="1">
      <alignment horizontal="center" vertical="center" shrinkToFit="1"/>
    </xf>
    <xf numFmtId="0" fontId="1" fillId="33" borderId="91" xfId="0" applyFont="1" applyFill="1" applyBorder="1" applyAlignment="1">
      <alignment horizontal="center" vertical="top" shrinkToFit="1"/>
    </xf>
    <xf numFmtId="0" fontId="0" fillId="0" borderId="92" xfId="0" applyBorder="1" applyAlignment="1">
      <alignment horizontal="center" vertical="top" shrinkToFit="1"/>
    </xf>
    <xf numFmtId="0" fontId="0" fillId="33" borderId="0" xfId="0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14" fontId="0" fillId="33" borderId="0" xfId="0" applyNumberFormat="1" applyFill="1" applyBorder="1" applyAlignment="1">
      <alignment horizontal="center" shrinkToFit="1"/>
    </xf>
    <xf numFmtId="0" fontId="4" fillId="33" borderId="93" xfId="0" applyFont="1" applyFill="1" applyBorder="1" applyAlignment="1">
      <alignment horizontal="center" vertical="distributed"/>
    </xf>
    <xf numFmtId="0" fontId="4" fillId="33" borderId="94" xfId="0" applyFont="1" applyFill="1" applyBorder="1" applyAlignment="1">
      <alignment horizontal="center" vertical="distributed"/>
    </xf>
    <xf numFmtId="0" fontId="4" fillId="33" borderId="94" xfId="0" applyFont="1" applyFill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3" xfId="0" applyFont="1" applyBorder="1" applyAlignment="1">
      <alignment horizontal="center" vertical="distributed"/>
    </xf>
    <xf numFmtId="0" fontId="4" fillId="0" borderId="94" xfId="0" applyFont="1" applyBorder="1" applyAlignment="1">
      <alignment horizontal="center" vertical="distributed"/>
    </xf>
    <xf numFmtId="0" fontId="4" fillId="0" borderId="95" xfId="0" applyFont="1" applyBorder="1" applyAlignment="1">
      <alignment/>
    </xf>
    <xf numFmtId="0" fontId="59" fillId="33" borderId="96" xfId="0" applyFont="1" applyFill="1" applyBorder="1" applyAlignment="1">
      <alignment horizontal="center" textRotation="90" wrapText="1"/>
    </xf>
    <xf numFmtId="0" fontId="51" fillId="0" borderId="97" xfId="0" applyFont="1" applyBorder="1" applyAlignment="1">
      <alignment horizontal="center" textRotation="90" wrapText="1"/>
    </xf>
    <xf numFmtId="0" fontId="6" fillId="33" borderId="23" xfId="0" applyFont="1" applyFill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 shrinkToFit="1"/>
    </xf>
    <xf numFmtId="0" fontId="6" fillId="33" borderId="87" xfId="0" applyFont="1" applyFill="1" applyBorder="1" applyAlignment="1">
      <alignment horizontal="center" textRotation="90" wrapText="1"/>
    </xf>
    <xf numFmtId="0" fontId="5" fillId="33" borderId="88" xfId="0" applyFont="1" applyFill="1" applyBorder="1" applyAlignment="1">
      <alignment horizontal="center" textRotation="90" wrapText="1"/>
    </xf>
    <xf numFmtId="0" fontId="1" fillId="33" borderId="19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9" fillId="33" borderId="99" xfId="0" applyFont="1" applyFill="1" applyBorder="1" applyAlignment="1">
      <alignment horizontal="center" textRotation="90" wrapText="1"/>
    </xf>
    <xf numFmtId="0" fontId="27" fillId="33" borderId="100" xfId="0" applyFont="1" applyFill="1" applyBorder="1" applyAlignment="1">
      <alignment horizontal="center" vertical="center" shrinkToFit="1"/>
    </xf>
    <xf numFmtId="0" fontId="27" fillId="33" borderId="101" xfId="0" applyFont="1" applyFill="1" applyBorder="1" applyAlignment="1">
      <alignment horizontal="center" vertical="center" shrinkToFit="1"/>
    </xf>
    <xf numFmtId="0" fontId="57" fillId="33" borderId="88" xfId="0" applyFont="1" applyFill="1" applyBorder="1" applyAlignment="1">
      <alignment horizontal="center" textRotation="90" wrapText="1"/>
    </xf>
    <xf numFmtId="0" fontId="60" fillId="33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"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49"/>
      </font>
      <fill>
        <patternFill>
          <bgColor indexed="61"/>
        </patternFill>
      </fill>
    </dxf>
    <dxf>
      <font>
        <color indexed="60"/>
      </font>
      <fill>
        <patternFill>
          <bgColor indexed="41"/>
        </patternFill>
      </fill>
    </dxf>
    <dxf>
      <font>
        <color indexed="10"/>
      </font>
      <fill>
        <patternFill>
          <bgColor indexed="3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49"/>
      </font>
      <fill>
        <patternFill>
          <bgColor indexed="61"/>
        </patternFill>
      </fill>
    </dxf>
    <dxf>
      <font>
        <color indexed="60"/>
      </font>
      <fill>
        <patternFill>
          <bgColor indexed="41"/>
        </patternFill>
      </fill>
    </dxf>
    <dxf>
      <font>
        <color indexed="10"/>
      </font>
      <fill>
        <patternFill>
          <bgColor indexed="3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49"/>
      </font>
      <fill>
        <patternFill>
          <bgColor indexed="61"/>
        </patternFill>
      </fill>
    </dxf>
    <dxf>
      <font>
        <color indexed="60"/>
      </font>
      <fill>
        <patternFill>
          <bgColor indexed="41"/>
        </patternFill>
      </fill>
    </dxf>
    <dxf>
      <font>
        <color indexed="10"/>
      </font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mailto:bayramk@kkgm.gov.tr;osmana@kkgm.gov.tr" TargetMode="External" /><Relationship Id="rId5" Type="http://schemas.openxmlformats.org/officeDocument/2006/relationships/hyperlink" Target="mailto:bayramk@kkgm.gov.tr;osmana@kkgm.gov.tr" TargetMode="External" /><Relationship Id="rId6" Type="http://schemas.openxmlformats.org/officeDocument/2006/relationships/hyperlink" Target="#Genel!A1" /><Relationship Id="rId7" Type="http://schemas.openxmlformats.org/officeDocument/2006/relationships/hyperlink" Target="#&#304;&#351;letmeVeri!A1" /><Relationship Id="rId8" Type="http://schemas.openxmlformats.org/officeDocument/2006/relationships/hyperlink" Target="#BK&#220;Veri!A1" /><Relationship Id="rId9" Type="http://schemas.openxmlformats.org/officeDocument/2006/relationships/hyperlink" Target="#MakineVeri!A1" /><Relationship Id="rId10" Type="http://schemas.openxmlformats.org/officeDocument/2006/relationships/hyperlink" Target="#'BK&#220; Denetim'!A1" /><Relationship Id="rId11" Type="http://schemas.openxmlformats.org/officeDocument/2006/relationships/hyperlink" Target="#MakineDenetim!A1" /><Relationship Id="rId12" Type="http://schemas.openxmlformats.org/officeDocument/2006/relationships/hyperlink" Target="#&#304;&#351;letmeDenetim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mailto:bayramk@kkgm.gov.tr;osmana@kkgm.gov.tr" TargetMode="External" /><Relationship Id="rId3" Type="http://schemas.openxmlformats.org/officeDocument/2006/relationships/hyperlink" Target="mailto:bayramk@kkgm.gov.tr;osmana@kkgm.gov.tr" TargetMode="External" /><Relationship Id="rId4" Type="http://schemas.openxmlformats.org/officeDocument/2006/relationships/hyperlink" Target="#MEN&#220;!A1" /><Relationship Id="rId5" Type="http://schemas.openxmlformats.org/officeDocument/2006/relationships/hyperlink" Target="#BK&#220;Veri!A1" /><Relationship Id="rId6" Type="http://schemas.openxmlformats.org/officeDocument/2006/relationships/hyperlink" Target="#'BK&#220; Denetim'!A1" /><Relationship Id="rId7" Type="http://schemas.openxmlformats.org/officeDocument/2006/relationships/hyperlink" Target="#MakineVeri!A1" /><Relationship Id="rId8" Type="http://schemas.openxmlformats.org/officeDocument/2006/relationships/hyperlink" Target="#MakineDenetim!A1" /><Relationship Id="rId9" Type="http://schemas.openxmlformats.org/officeDocument/2006/relationships/hyperlink" Target="#&#304;&#351;letmeVeri!A1" /><Relationship Id="rId10" Type="http://schemas.openxmlformats.org/officeDocument/2006/relationships/hyperlink" Target="#&#304;&#351;letmeDenetim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&#220;!A1" /><Relationship Id="rId2" Type="http://schemas.openxmlformats.org/officeDocument/2006/relationships/hyperlink" Target="#Genel!A1" /><Relationship Id="rId3" Type="http://schemas.openxmlformats.org/officeDocument/2006/relationships/hyperlink" Target="#'BK&#220; Denetim'!A1" /><Relationship Id="rId4" Type="http://schemas.openxmlformats.org/officeDocument/2006/relationships/hyperlink" Target="#BK&#220;Veri!A1" /><Relationship Id="rId5" Type="http://schemas.openxmlformats.org/officeDocument/2006/relationships/hyperlink" Target="#MakineDenetim!A1" /><Relationship Id="rId6" Type="http://schemas.openxmlformats.org/officeDocument/2006/relationships/hyperlink" Target="#&#304;&#351;letmeVeri!A1" /><Relationship Id="rId7" Type="http://schemas.openxmlformats.org/officeDocument/2006/relationships/hyperlink" Target="#&#304;&#351;letmeDenetim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&#220;!A1" /><Relationship Id="rId2" Type="http://schemas.openxmlformats.org/officeDocument/2006/relationships/hyperlink" Target="#Genel!A1" /><Relationship Id="rId3" Type="http://schemas.openxmlformats.org/officeDocument/2006/relationships/hyperlink" Target="#'BK&#220; Denetim'!A1" /><Relationship Id="rId4" Type="http://schemas.openxmlformats.org/officeDocument/2006/relationships/hyperlink" Target="#BK&#220;Veri!A1" /><Relationship Id="rId5" Type="http://schemas.openxmlformats.org/officeDocument/2006/relationships/hyperlink" Target="#MakineVeri!A1" /><Relationship Id="rId6" Type="http://schemas.openxmlformats.org/officeDocument/2006/relationships/hyperlink" Target="#&#304;&#351;letmeVeri!A1" /><Relationship Id="rId7" Type="http://schemas.openxmlformats.org/officeDocument/2006/relationships/hyperlink" Target="#&#304;&#351;letmeDenetim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&#220;!A1" /><Relationship Id="rId2" Type="http://schemas.openxmlformats.org/officeDocument/2006/relationships/hyperlink" Target="#Genel!A1" /><Relationship Id="rId3" Type="http://schemas.openxmlformats.org/officeDocument/2006/relationships/hyperlink" Target="#'BK&#220; Denetim'!A1" /><Relationship Id="rId4" Type="http://schemas.openxmlformats.org/officeDocument/2006/relationships/hyperlink" Target="#MakineVeri!A1" /><Relationship Id="rId5" Type="http://schemas.openxmlformats.org/officeDocument/2006/relationships/hyperlink" Target="#MakineDenetim!A1" /><Relationship Id="rId6" Type="http://schemas.openxmlformats.org/officeDocument/2006/relationships/hyperlink" Target="#BK&#220;Veri!A1" /><Relationship Id="rId7" Type="http://schemas.openxmlformats.org/officeDocument/2006/relationships/hyperlink" Target="#&#304;&#351;letmeDenetim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&#220;!A1" /><Relationship Id="rId2" Type="http://schemas.openxmlformats.org/officeDocument/2006/relationships/hyperlink" Target="#Genel!A1" /><Relationship Id="rId3" Type="http://schemas.openxmlformats.org/officeDocument/2006/relationships/hyperlink" Target="#'BK&#220; Denetim'!A1" /><Relationship Id="rId4" Type="http://schemas.openxmlformats.org/officeDocument/2006/relationships/hyperlink" Target="#BK&#220;Veri!A1" /><Relationship Id="rId5" Type="http://schemas.openxmlformats.org/officeDocument/2006/relationships/hyperlink" Target="#MakineVeri!A1" /><Relationship Id="rId6" Type="http://schemas.openxmlformats.org/officeDocument/2006/relationships/hyperlink" Target="#&#304;&#351;letmeVeri!A1" /><Relationship Id="rId7" Type="http://schemas.openxmlformats.org/officeDocument/2006/relationships/hyperlink" Target="#MakineDenetim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&#220;!A1" /><Relationship Id="rId2" Type="http://schemas.openxmlformats.org/officeDocument/2006/relationships/hyperlink" Target="#Genel!A1" /><Relationship Id="rId3" Type="http://schemas.openxmlformats.org/officeDocument/2006/relationships/hyperlink" Target="#'BK&#220; Denetim'!A1" /><Relationship Id="rId4" Type="http://schemas.openxmlformats.org/officeDocument/2006/relationships/hyperlink" Target="#MakineVeri!A1" /><Relationship Id="rId5" Type="http://schemas.openxmlformats.org/officeDocument/2006/relationships/hyperlink" Target="#MakineDenetim!A1" /><Relationship Id="rId6" Type="http://schemas.openxmlformats.org/officeDocument/2006/relationships/hyperlink" Target="#&#304;&#351;letmeVeri!A1" /><Relationship Id="rId7" Type="http://schemas.openxmlformats.org/officeDocument/2006/relationships/hyperlink" Target="#&#304;&#351;letmeDenetim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&#220;!A1" /><Relationship Id="rId2" Type="http://schemas.openxmlformats.org/officeDocument/2006/relationships/hyperlink" Target="#Genel!A1" /><Relationship Id="rId3" Type="http://schemas.openxmlformats.org/officeDocument/2006/relationships/hyperlink" Target="#MakineDenetim!A1" /><Relationship Id="rId4" Type="http://schemas.openxmlformats.org/officeDocument/2006/relationships/hyperlink" Target="#BK&#220;Veri!A1" /><Relationship Id="rId5" Type="http://schemas.openxmlformats.org/officeDocument/2006/relationships/hyperlink" Target="#MakineVeri!A1" /><Relationship Id="rId6" Type="http://schemas.openxmlformats.org/officeDocument/2006/relationships/hyperlink" Target="#&#304;&#351;letmeVeri!A1" /><Relationship Id="rId7" Type="http://schemas.openxmlformats.org/officeDocument/2006/relationships/hyperlink" Target="#&#304;&#351;letmeDenetim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9525</xdr:rowOff>
    </xdr:from>
    <xdr:to>
      <xdr:col>11</xdr:col>
      <xdr:colOff>600075</xdr:colOff>
      <xdr:row>5</xdr:row>
      <xdr:rowOff>104775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80975"/>
          <a:ext cx="1095375" cy="914400"/>
        </a:xfrm>
        <a:prstGeom prst="rect">
          <a:avLst/>
        </a:prstGeom>
        <a:solidFill>
          <a:srgbClr val="97CDCC"/>
        </a:solidFill>
        <a:ln w="9525" cmpd="sng">
          <a:noFill/>
        </a:ln>
      </xdr:spPr>
    </xdr:pic>
    <xdr:clientData/>
  </xdr:twoCellAnchor>
  <xdr:twoCellAnchor>
    <xdr:from>
      <xdr:col>2</xdr:col>
      <xdr:colOff>276225</xdr:colOff>
      <xdr:row>1</xdr:row>
      <xdr:rowOff>133350</xdr:rowOff>
    </xdr:from>
    <xdr:to>
      <xdr:col>3</xdr:col>
      <xdr:colOff>371475</xdr:colOff>
      <xdr:row>5</xdr:row>
      <xdr:rowOff>19050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3048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27</xdr:row>
      <xdr:rowOff>95250</xdr:rowOff>
    </xdr:from>
    <xdr:to>
      <xdr:col>11</xdr:col>
      <xdr:colOff>438150</xdr:colOff>
      <xdr:row>29</xdr:row>
      <xdr:rowOff>19050</xdr:rowOff>
    </xdr:to>
    <xdr:pic>
      <xdr:nvPicPr>
        <xdr:cNvPr id="3" name="Picture 26" descr="e-posta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5057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15</xdr:row>
      <xdr:rowOff>142875</xdr:rowOff>
    </xdr:from>
    <xdr:to>
      <xdr:col>2</xdr:col>
      <xdr:colOff>295275</xdr:colOff>
      <xdr:row>24</xdr:row>
      <xdr:rowOff>47625</xdr:rowOff>
    </xdr:to>
    <xdr:sp>
      <xdr:nvSpPr>
        <xdr:cNvPr id="4" name="WordArt 27"/>
        <xdr:cNvSpPr>
          <a:spLocks/>
        </xdr:cNvSpPr>
      </xdr:nvSpPr>
      <xdr:spPr>
        <a:xfrm rot="5400000">
          <a:off x="1390650" y="3086100"/>
          <a:ext cx="123825" cy="14954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Front">
              <a:rot lat="20639998" lon="20699998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İLAÇ</a:t>
          </a:r>
        </a:p>
      </xdr:txBody>
    </xdr:sp>
    <xdr:clientData/>
  </xdr:twoCellAnchor>
  <xdr:twoCellAnchor>
    <xdr:from>
      <xdr:col>11</xdr:col>
      <xdr:colOff>323850</xdr:colOff>
      <xdr:row>15</xdr:row>
      <xdr:rowOff>142875</xdr:rowOff>
    </xdr:from>
    <xdr:to>
      <xdr:col>11</xdr:col>
      <xdr:colOff>457200</xdr:colOff>
      <xdr:row>24</xdr:row>
      <xdr:rowOff>95250</xdr:rowOff>
    </xdr:to>
    <xdr:sp>
      <xdr:nvSpPr>
        <xdr:cNvPr id="5" name="WordArt 28" descr="ALET "/>
        <xdr:cNvSpPr>
          <a:spLocks/>
        </xdr:cNvSpPr>
      </xdr:nvSpPr>
      <xdr:spPr>
        <a:xfrm rot="5400000">
          <a:off x="7029450" y="3086100"/>
          <a:ext cx="133350" cy="1543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Front">
              <a:rot lat="20639998" lon="20699998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ALET</a:t>
          </a:r>
        </a:p>
      </xdr:txBody>
    </xdr:sp>
    <xdr:clientData/>
  </xdr:twoCellAnchor>
  <xdr:twoCellAnchor>
    <xdr:from>
      <xdr:col>4</xdr:col>
      <xdr:colOff>304800</xdr:colOff>
      <xdr:row>27</xdr:row>
      <xdr:rowOff>133350</xdr:rowOff>
    </xdr:from>
    <xdr:to>
      <xdr:col>9</xdr:col>
      <xdr:colOff>381000</xdr:colOff>
      <xdr:row>29</xdr:row>
      <xdr:rowOff>95250</xdr:rowOff>
    </xdr:to>
    <xdr:sp>
      <xdr:nvSpPr>
        <xdr:cNvPr id="6" name="WordArt 29"/>
        <xdr:cNvSpPr>
          <a:spLocks/>
        </xdr:cNvSpPr>
      </xdr:nvSpPr>
      <xdr:spPr>
        <a:xfrm>
          <a:off x="2743200" y="5095875"/>
          <a:ext cx="3124200" cy="266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DAİRE BAŞKANLIĞI</a:t>
          </a:r>
        </a:p>
      </xdr:txBody>
    </xdr:sp>
    <xdr:clientData/>
  </xdr:twoCellAnchor>
  <xdr:twoCellAnchor>
    <xdr:from>
      <xdr:col>6</xdr:col>
      <xdr:colOff>133350</xdr:colOff>
      <xdr:row>12</xdr:row>
      <xdr:rowOff>38100</xdr:rowOff>
    </xdr:from>
    <xdr:to>
      <xdr:col>7</xdr:col>
      <xdr:colOff>514350</xdr:colOff>
      <xdr:row>14</xdr:row>
      <xdr:rowOff>76200</xdr:rowOff>
    </xdr:to>
    <xdr:sp>
      <xdr:nvSpPr>
        <xdr:cNvPr id="7" name="AutoShape 30">
          <a:hlinkClick r:id="rId6"/>
        </xdr:cNvPr>
        <xdr:cNvSpPr>
          <a:spLocks/>
        </xdr:cNvSpPr>
      </xdr:nvSpPr>
      <xdr:spPr>
        <a:xfrm>
          <a:off x="3790950" y="2495550"/>
          <a:ext cx="990600" cy="361950"/>
        </a:xfrm>
        <a:prstGeom prst="roundRect">
          <a:avLst/>
        </a:prstGeom>
        <a:solidFill>
          <a:srgbClr val="99CC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GENEL BİLGİ GİRİŞİ</a:t>
          </a:r>
        </a:p>
      </xdr:txBody>
    </xdr:sp>
    <xdr:clientData/>
  </xdr:twoCellAnchor>
  <xdr:oneCellAnchor>
    <xdr:from>
      <xdr:col>3</xdr:col>
      <xdr:colOff>104775</xdr:colOff>
      <xdr:row>24</xdr:row>
      <xdr:rowOff>57150</xdr:rowOff>
    </xdr:from>
    <xdr:ext cx="2105025" cy="238125"/>
    <xdr:sp>
      <xdr:nvSpPr>
        <xdr:cNvPr id="8" name="Rectangle 31">
          <a:hlinkClick r:id="rId7"/>
        </xdr:cNvPr>
        <xdr:cNvSpPr>
          <a:spLocks/>
        </xdr:cNvSpPr>
      </xdr:nvSpPr>
      <xdr:spPr>
        <a:xfrm>
          <a:off x="1933575" y="4591050"/>
          <a:ext cx="2105025" cy="2381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 Alet - Makine İşletme</a:t>
          </a:r>
        </a:p>
      </xdr:txBody>
    </xdr:sp>
    <xdr:clientData/>
  </xdr:oneCellAnchor>
  <xdr:oneCellAnchor>
    <xdr:from>
      <xdr:col>3</xdr:col>
      <xdr:colOff>104775</xdr:colOff>
      <xdr:row>19</xdr:row>
      <xdr:rowOff>85725</xdr:rowOff>
    </xdr:from>
    <xdr:ext cx="2105025" cy="238125"/>
    <xdr:sp>
      <xdr:nvSpPr>
        <xdr:cNvPr id="9" name="Rectangle 32">
          <a:hlinkClick r:id="rId8"/>
        </xdr:cNvPr>
        <xdr:cNvSpPr>
          <a:spLocks/>
        </xdr:cNvSpPr>
      </xdr:nvSpPr>
      <xdr:spPr>
        <a:xfrm>
          <a:off x="1933575" y="3810000"/>
          <a:ext cx="2105025" cy="2381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Bitki Koruma Ürünü Bayi</a:t>
          </a:r>
        </a:p>
      </xdr:txBody>
    </xdr:sp>
    <xdr:clientData/>
  </xdr:oneCellAnchor>
  <xdr:oneCellAnchor>
    <xdr:from>
      <xdr:col>3</xdr:col>
      <xdr:colOff>104775</xdr:colOff>
      <xdr:row>21</xdr:row>
      <xdr:rowOff>152400</xdr:rowOff>
    </xdr:from>
    <xdr:ext cx="2105025" cy="238125"/>
    <xdr:sp>
      <xdr:nvSpPr>
        <xdr:cNvPr id="10" name="Rectangle 33">
          <a:hlinkClick r:id="rId9"/>
        </xdr:cNvPr>
        <xdr:cNvSpPr>
          <a:spLocks/>
        </xdr:cNvSpPr>
      </xdr:nvSpPr>
      <xdr:spPr>
        <a:xfrm>
          <a:off x="1933575" y="4200525"/>
          <a:ext cx="2105025" cy="2381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Alet - Makine Bayi</a:t>
          </a:r>
        </a:p>
      </xdr:txBody>
    </xdr:sp>
    <xdr:clientData/>
  </xdr:oneCellAnchor>
  <xdr:oneCellAnchor>
    <xdr:from>
      <xdr:col>7</xdr:col>
      <xdr:colOff>228600</xdr:colOff>
      <xdr:row>19</xdr:row>
      <xdr:rowOff>85725</xdr:rowOff>
    </xdr:from>
    <xdr:ext cx="2105025" cy="238125"/>
    <xdr:sp>
      <xdr:nvSpPr>
        <xdr:cNvPr id="11" name="Rectangle 34">
          <a:hlinkClick r:id="rId10"/>
        </xdr:cNvPr>
        <xdr:cNvSpPr>
          <a:spLocks/>
        </xdr:cNvSpPr>
      </xdr:nvSpPr>
      <xdr:spPr>
        <a:xfrm>
          <a:off x="4495800" y="3810000"/>
          <a:ext cx="2105025" cy="2381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33CCCC"/>
              </a:solidFill>
            </a:rPr>
            <a:t>Bitki Koruma Ürünü Bayi</a:t>
          </a:r>
        </a:p>
      </xdr:txBody>
    </xdr:sp>
    <xdr:clientData/>
  </xdr:oneCellAnchor>
  <xdr:oneCellAnchor>
    <xdr:from>
      <xdr:col>7</xdr:col>
      <xdr:colOff>228600</xdr:colOff>
      <xdr:row>22</xdr:row>
      <xdr:rowOff>0</xdr:rowOff>
    </xdr:from>
    <xdr:ext cx="2105025" cy="238125"/>
    <xdr:sp>
      <xdr:nvSpPr>
        <xdr:cNvPr id="12" name="Rectangle 35">
          <a:hlinkClick r:id="rId11"/>
        </xdr:cNvPr>
        <xdr:cNvSpPr>
          <a:spLocks/>
        </xdr:cNvSpPr>
      </xdr:nvSpPr>
      <xdr:spPr>
        <a:xfrm>
          <a:off x="4495800" y="4210050"/>
          <a:ext cx="2105025" cy="2381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33CCCC"/>
              </a:solidFill>
            </a:rPr>
            <a:t>Alet - Makine Bayi</a:t>
          </a:r>
        </a:p>
      </xdr:txBody>
    </xdr:sp>
    <xdr:clientData/>
  </xdr:oneCellAnchor>
  <xdr:twoCellAnchor>
    <xdr:from>
      <xdr:col>8</xdr:col>
      <xdr:colOff>390525</xdr:colOff>
      <xdr:row>17</xdr:row>
      <xdr:rowOff>114300</xdr:rowOff>
    </xdr:from>
    <xdr:to>
      <xdr:col>9</xdr:col>
      <xdr:colOff>247650</xdr:colOff>
      <xdr:row>18</xdr:row>
      <xdr:rowOff>209550</xdr:rowOff>
    </xdr:to>
    <xdr:sp>
      <xdr:nvSpPr>
        <xdr:cNvPr id="13" name="AutoShape 36"/>
        <xdr:cNvSpPr>
          <a:spLocks/>
        </xdr:cNvSpPr>
      </xdr:nvSpPr>
      <xdr:spPr>
        <a:xfrm>
          <a:off x="5267325" y="3381375"/>
          <a:ext cx="466725" cy="323850"/>
        </a:xfrm>
        <a:prstGeom prst="downArrow">
          <a:avLst/>
        </a:prstGeom>
        <a:solidFill>
          <a:srgbClr val="CC66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17</xdr:row>
      <xdr:rowOff>104775</xdr:rowOff>
    </xdr:from>
    <xdr:to>
      <xdr:col>5</xdr:col>
      <xdr:colOff>209550</xdr:colOff>
      <xdr:row>18</xdr:row>
      <xdr:rowOff>200025</xdr:rowOff>
    </xdr:to>
    <xdr:sp>
      <xdr:nvSpPr>
        <xdr:cNvPr id="14" name="AutoShape 37"/>
        <xdr:cNvSpPr>
          <a:spLocks/>
        </xdr:cNvSpPr>
      </xdr:nvSpPr>
      <xdr:spPr>
        <a:xfrm>
          <a:off x="2800350" y="3371850"/>
          <a:ext cx="457200" cy="323850"/>
        </a:xfrm>
        <a:prstGeom prst="downArrow">
          <a:avLst/>
        </a:prstGeom>
        <a:solidFill>
          <a:srgbClr val="009999"/>
        </a:solidFill>
        <a:ln w="952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15</xdr:row>
      <xdr:rowOff>123825</xdr:rowOff>
    </xdr:from>
    <xdr:to>
      <xdr:col>6</xdr:col>
      <xdr:colOff>171450</xdr:colOff>
      <xdr:row>17</xdr:row>
      <xdr:rowOff>85725</xdr:rowOff>
    </xdr:to>
    <xdr:sp>
      <xdr:nvSpPr>
        <xdr:cNvPr id="15" name="AutoShape 38"/>
        <xdr:cNvSpPr>
          <a:spLocks/>
        </xdr:cNvSpPr>
      </xdr:nvSpPr>
      <xdr:spPr>
        <a:xfrm>
          <a:off x="2219325" y="3067050"/>
          <a:ext cx="1609725" cy="285750"/>
        </a:xfrm>
        <a:prstGeom prst="bracketPair">
          <a:avLst/>
        </a:prstGeom>
        <a:solidFill>
          <a:srgbClr val="33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VERİ TABANI</a:t>
          </a:r>
        </a:p>
      </xdr:txBody>
    </xdr:sp>
    <xdr:clientData/>
  </xdr:twoCellAnchor>
  <xdr:twoCellAnchor>
    <xdr:from>
      <xdr:col>7</xdr:col>
      <xdr:colOff>438150</xdr:colOff>
      <xdr:row>15</xdr:row>
      <xdr:rowOff>123825</xdr:rowOff>
    </xdr:from>
    <xdr:to>
      <xdr:col>10</xdr:col>
      <xdr:colOff>219075</xdr:colOff>
      <xdr:row>17</xdr:row>
      <xdr:rowOff>85725</xdr:rowOff>
    </xdr:to>
    <xdr:sp>
      <xdr:nvSpPr>
        <xdr:cNvPr id="16" name="AutoShape 39"/>
        <xdr:cNvSpPr>
          <a:spLocks/>
        </xdr:cNvSpPr>
      </xdr:nvSpPr>
      <xdr:spPr>
        <a:xfrm>
          <a:off x="4705350" y="3067050"/>
          <a:ext cx="1609725" cy="285750"/>
        </a:xfrm>
        <a:prstGeom prst="bracketPair">
          <a:avLst/>
        </a:prstGeom>
        <a:solidFill>
          <a:srgbClr val="FF6600"/>
        </a:solidFill>
        <a:ln w="25400" cmpd="sng">
          <a:solidFill>
            <a:srgbClr val="33CCCC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RAPORLAR</a:t>
          </a:r>
        </a:p>
      </xdr:txBody>
    </xdr:sp>
    <xdr:clientData/>
  </xdr:twoCellAnchor>
  <xdr:oneCellAnchor>
    <xdr:from>
      <xdr:col>7</xdr:col>
      <xdr:colOff>238125</xdr:colOff>
      <xdr:row>24</xdr:row>
      <xdr:rowOff>76200</xdr:rowOff>
    </xdr:from>
    <xdr:ext cx="2105025" cy="238125"/>
    <xdr:sp>
      <xdr:nvSpPr>
        <xdr:cNvPr id="17" name="Rectangle 40">
          <a:hlinkClick r:id="rId12"/>
        </xdr:cNvPr>
        <xdr:cNvSpPr>
          <a:spLocks/>
        </xdr:cNvSpPr>
      </xdr:nvSpPr>
      <xdr:spPr>
        <a:xfrm>
          <a:off x="4505325" y="4610100"/>
          <a:ext cx="2105025" cy="2381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33CCCC"/>
              </a:solidFill>
            </a:rPr>
            <a:t>Alet - Makine İşletme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12</xdr:row>
      <xdr:rowOff>104775</xdr:rowOff>
    </xdr:from>
    <xdr:to>
      <xdr:col>11</xdr:col>
      <xdr:colOff>752475</xdr:colOff>
      <xdr:row>13</xdr:row>
      <xdr:rowOff>142875</xdr:rowOff>
    </xdr:to>
    <xdr:pic>
      <xdr:nvPicPr>
        <xdr:cNvPr id="1" name="Picture 4" descr="e-post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4860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276225</xdr:colOff>
      <xdr:row>0</xdr:row>
      <xdr:rowOff>38100</xdr:rowOff>
    </xdr:from>
    <xdr:ext cx="781050" cy="257175"/>
    <xdr:sp>
      <xdr:nvSpPr>
        <xdr:cNvPr id="2" name="Rectangle 19">
          <a:hlinkClick r:id="rId4"/>
        </xdr:cNvPr>
        <xdr:cNvSpPr>
          <a:spLocks/>
        </xdr:cNvSpPr>
      </xdr:nvSpPr>
      <xdr:spPr>
        <a:xfrm>
          <a:off x="276225" y="38100"/>
          <a:ext cx="781050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666750</xdr:colOff>
      <xdr:row>0</xdr:row>
      <xdr:rowOff>38100</xdr:rowOff>
    </xdr:from>
    <xdr:ext cx="723900" cy="257175"/>
    <xdr:sp>
      <xdr:nvSpPr>
        <xdr:cNvPr id="3" name="Rectangle 20">
          <a:hlinkClick r:id="rId5"/>
        </xdr:cNvPr>
        <xdr:cNvSpPr>
          <a:spLocks/>
        </xdr:cNvSpPr>
      </xdr:nvSpPr>
      <xdr:spPr>
        <a:xfrm>
          <a:off x="1695450" y="38100"/>
          <a:ext cx="723900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Veri</a:t>
          </a:r>
        </a:p>
      </xdr:txBody>
    </xdr:sp>
    <xdr:clientData/>
  </xdr:oneCellAnchor>
  <xdr:oneCellAnchor>
    <xdr:from>
      <xdr:col>4</xdr:col>
      <xdr:colOff>133350</xdr:colOff>
      <xdr:row>0</xdr:row>
      <xdr:rowOff>38100</xdr:rowOff>
    </xdr:from>
    <xdr:ext cx="885825" cy="257175"/>
    <xdr:sp>
      <xdr:nvSpPr>
        <xdr:cNvPr id="4" name="Rectangle 21">
          <a:hlinkClick r:id="rId6"/>
        </xdr:cNvPr>
        <xdr:cNvSpPr>
          <a:spLocks/>
        </xdr:cNvSpPr>
      </xdr:nvSpPr>
      <xdr:spPr>
        <a:xfrm>
          <a:off x="2714625" y="38100"/>
          <a:ext cx="885825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Rapor</a:t>
          </a:r>
        </a:p>
      </xdr:txBody>
    </xdr:sp>
    <xdr:clientData/>
  </xdr:oneCellAnchor>
  <xdr:oneCellAnchor>
    <xdr:from>
      <xdr:col>6</xdr:col>
      <xdr:colOff>295275</xdr:colOff>
      <xdr:row>0</xdr:row>
      <xdr:rowOff>38100</xdr:rowOff>
    </xdr:from>
    <xdr:ext cx="895350" cy="257175"/>
    <xdr:sp>
      <xdr:nvSpPr>
        <xdr:cNvPr id="5" name="Rectangle 22">
          <a:hlinkClick r:id="rId7"/>
        </xdr:cNvPr>
        <xdr:cNvSpPr>
          <a:spLocks/>
        </xdr:cNvSpPr>
      </xdr:nvSpPr>
      <xdr:spPr>
        <a:xfrm>
          <a:off x="4229100" y="38100"/>
          <a:ext cx="895350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Veri</a:t>
          </a:r>
        </a:p>
      </xdr:txBody>
    </xdr:sp>
    <xdr:clientData/>
  </xdr:oneCellAnchor>
  <xdr:oneCellAnchor>
    <xdr:from>
      <xdr:col>9</xdr:col>
      <xdr:colOff>57150</xdr:colOff>
      <xdr:row>0</xdr:row>
      <xdr:rowOff>38100</xdr:rowOff>
    </xdr:from>
    <xdr:ext cx="1057275" cy="257175"/>
    <xdr:sp>
      <xdr:nvSpPr>
        <xdr:cNvPr id="6" name="Rectangle 23">
          <a:hlinkClick r:id="rId8"/>
        </xdr:cNvPr>
        <xdr:cNvSpPr>
          <a:spLocks/>
        </xdr:cNvSpPr>
      </xdr:nvSpPr>
      <xdr:spPr>
        <a:xfrm>
          <a:off x="5419725" y="38100"/>
          <a:ext cx="1057275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Rapor</a:t>
          </a:r>
        </a:p>
      </xdr:txBody>
    </xdr:sp>
    <xdr:clientData/>
  </xdr:oneCellAnchor>
  <xdr:oneCellAnchor>
    <xdr:from>
      <xdr:col>11</xdr:col>
      <xdr:colOff>38100</xdr:colOff>
      <xdr:row>0</xdr:row>
      <xdr:rowOff>38100</xdr:rowOff>
    </xdr:from>
    <xdr:ext cx="895350" cy="257175"/>
    <xdr:sp>
      <xdr:nvSpPr>
        <xdr:cNvPr id="7" name="Rectangle 24">
          <a:hlinkClick r:id="rId9"/>
        </xdr:cNvPr>
        <xdr:cNvSpPr>
          <a:spLocks/>
        </xdr:cNvSpPr>
      </xdr:nvSpPr>
      <xdr:spPr>
        <a:xfrm>
          <a:off x="7067550" y="38100"/>
          <a:ext cx="895350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Veri</a:t>
          </a:r>
        </a:p>
      </xdr:txBody>
    </xdr:sp>
    <xdr:clientData/>
  </xdr:oneCellAnchor>
  <xdr:oneCellAnchor>
    <xdr:from>
      <xdr:col>11</xdr:col>
      <xdr:colOff>1114425</xdr:colOff>
      <xdr:row>0</xdr:row>
      <xdr:rowOff>38100</xdr:rowOff>
    </xdr:from>
    <xdr:ext cx="1057275" cy="257175"/>
    <xdr:sp>
      <xdr:nvSpPr>
        <xdr:cNvPr id="8" name="Rectangle 25">
          <a:hlinkClick r:id="rId10"/>
        </xdr:cNvPr>
        <xdr:cNvSpPr>
          <a:spLocks/>
        </xdr:cNvSpPr>
      </xdr:nvSpPr>
      <xdr:spPr>
        <a:xfrm>
          <a:off x="8143875" y="38100"/>
          <a:ext cx="1057275" cy="25717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Rapor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819150" cy="238125"/>
    <xdr:sp>
      <xdr:nvSpPr>
        <xdr:cNvPr id="1" name="Rectangle 23">
          <a:hlinkClick r:id="rId1"/>
        </xdr:cNvPr>
        <xdr:cNvSpPr>
          <a:spLocks/>
        </xdr:cNvSpPr>
      </xdr:nvSpPr>
      <xdr:spPr>
        <a:xfrm>
          <a:off x="0" y="38100"/>
          <a:ext cx="8191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638175</xdr:colOff>
      <xdr:row>0</xdr:row>
      <xdr:rowOff>38100</xdr:rowOff>
    </xdr:from>
    <xdr:ext cx="514350" cy="238125"/>
    <xdr:sp>
      <xdr:nvSpPr>
        <xdr:cNvPr id="2" name="Rectangle 24">
          <a:hlinkClick r:id="rId2"/>
        </xdr:cNvPr>
        <xdr:cNvSpPr>
          <a:spLocks/>
        </xdr:cNvSpPr>
      </xdr:nvSpPr>
      <xdr:spPr>
        <a:xfrm>
          <a:off x="942975" y="38100"/>
          <a:ext cx="5143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Genel</a:t>
          </a:r>
        </a:p>
      </xdr:txBody>
    </xdr:sp>
    <xdr:clientData/>
  </xdr:oneCellAnchor>
  <xdr:oneCellAnchor>
    <xdr:from>
      <xdr:col>12</xdr:col>
      <xdr:colOff>209550</xdr:colOff>
      <xdr:row>0</xdr:row>
      <xdr:rowOff>28575</xdr:rowOff>
    </xdr:from>
    <xdr:ext cx="923925" cy="238125"/>
    <xdr:sp>
      <xdr:nvSpPr>
        <xdr:cNvPr id="3" name="Rectangle 25">
          <a:hlinkClick r:id="rId3"/>
        </xdr:cNvPr>
        <xdr:cNvSpPr>
          <a:spLocks/>
        </xdr:cNvSpPr>
      </xdr:nvSpPr>
      <xdr:spPr>
        <a:xfrm>
          <a:off x="4752975" y="28575"/>
          <a:ext cx="92392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Rapor</a:t>
          </a:r>
        </a:p>
      </xdr:txBody>
    </xdr:sp>
    <xdr:clientData/>
  </xdr:oneCellAnchor>
  <xdr:oneCellAnchor>
    <xdr:from>
      <xdr:col>9</xdr:col>
      <xdr:colOff>180975</xdr:colOff>
      <xdr:row>0</xdr:row>
      <xdr:rowOff>28575</xdr:rowOff>
    </xdr:from>
    <xdr:ext cx="762000" cy="238125"/>
    <xdr:sp>
      <xdr:nvSpPr>
        <xdr:cNvPr id="4" name="Rectangle 26">
          <a:hlinkClick r:id="rId4"/>
        </xdr:cNvPr>
        <xdr:cNvSpPr>
          <a:spLocks/>
        </xdr:cNvSpPr>
      </xdr:nvSpPr>
      <xdr:spPr>
        <a:xfrm>
          <a:off x="3781425" y="28575"/>
          <a:ext cx="7620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Veri</a:t>
          </a:r>
        </a:p>
      </xdr:txBody>
    </xdr:sp>
    <xdr:clientData/>
  </xdr:oneCellAnchor>
  <xdr:oneCellAnchor>
    <xdr:from>
      <xdr:col>3</xdr:col>
      <xdr:colOff>352425</xdr:colOff>
      <xdr:row>0</xdr:row>
      <xdr:rowOff>38100</xdr:rowOff>
    </xdr:from>
    <xdr:ext cx="1095375" cy="238125"/>
    <xdr:sp>
      <xdr:nvSpPr>
        <xdr:cNvPr id="5" name="Rectangle 27">
          <a:hlinkClick r:id="rId5"/>
        </xdr:cNvPr>
        <xdr:cNvSpPr>
          <a:spLocks/>
        </xdr:cNvSpPr>
      </xdr:nvSpPr>
      <xdr:spPr>
        <a:xfrm>
          <a:off x="186690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Rapor</a:t>
          </a:r>
        </a:p>
      </xdr:txBody>
    </xdr:sp>
    <xdr:clientData/>
  </xdr:oneCellAnchor>
  <xdr:oneCellAnchor>
    <xdr:from>
      <xdr:col>18</xdr:col>
      <xdr:colOff>0</xdr:colOff>
      <xdr:row>0</xdr:row>
      <xdr:rowOff>38100</xdr:rowOff>
    </xdr:from>
    <xdr:ext cx="933450" cy="238125"/>
    <xdr:sp>
      <xdr:nvSpPr>
        <xdr:cNvPr id="6" name="Rectangle 28">
          <a:hlinkClick r:id="rId6"/>
        </xdr:cNvPr>
        <xdr:cNvSpPr>
          <a:spLocks/>
        </xdr:cNvSpPr>
      </xdr:nvSpPr>
      <xdr:spPr>
        <a:xfrm>
          <a:off x="6638925" y="38100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Veri</a:t>
          </a:r>
        </a:p>
      </xdr:txBody>
    </xdr:sp>
    <xdr:clientData/>
  </xdr:oneCellAnchor>
  <xdr:oneCellAnchor>
    <xdr:from>
      <xdr:col>22</xdr:col>
      <xdr:colOff>114300</xdr:colOff>
      <xdr:row>0</xdr:row>
      <xdr:rowOff>38100</xdr:rowOff>
    </xdr:from>
    <xdr:ext cx="1095375" cy="238125"/>
    <xdr:sp>
      <xdr:nvSpPr>
        <xdr:cNvPr id="7" name="Rectangle 29">
          <a:hlinkClick r:id="rId7"/>
        </xdr:cNvPr>
        <xdr:cNvSpPr>
          <a:spLocks/>
        </xdr:cNvSpPr>
      </xdr:nvSpPr>
      <xdr:spPr>
        <a:xfrm>
          <a:off x="7781925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Rapor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819150" cy="238125"/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0" y="38100"/>
          <a:ext cx="8191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161925</xdr:colOff>
      <xdr:row>0</xdr:row>
      <xdr:rowOff>38100</xdr:rowOff>
    </xdr:from>
    <xdr:ext cx="514350" cy="238125"/>
    <xdr:sp>
      <xdr:nvSpPr>
        <xdr:cNvPr id="2" name="Rectangle 6">
          <a:hlinkClick r:id="rId2"/>
        </xdr:cNvPr>
        <xdr:cNvSpPr>
          <a:spLocks/>
        </xdr:cNvSpPr>
      </xdr:nvSpPr>
      <xdr:spPr>
        <a:xfrm>
          <a:off x="942975" y="38100"/>
          <a:ext cx="5143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Genel</a:t>
          </a:r>
        </a:p>
      </xdr:txBody>
    </xdr:sp>
    <xdr:clientData/>
  </xdr:oneCellAnchor>
  <xdr:oneCellAnchor>
    <xdr:from>
      <xdr:col>9</xdr:col>
      <xdr:colOff>123825</xdr:colOff>
      <xdr:row>0</xdr:row>
      <xdr:rowOff>38100</xdr:rowOff>
    </xdr:from>
    <xdr:ext cx="923925" cy="238125"/>
    <xdr:sp>
      <xdr:nvSpPr>
        <xdr:cNvPr id="3" name="Rectangle 7">
          <a:hlinkClick r:id="rId3"/>
        </xdr:cNvPr>
        <xdr:cNvSpPr>
          <a:spLocks/>
        </xdr:cNvSpPr>
      </xdr:nvSpPr>
      <xdr:spPr>
        <a:xfrm>
          <a:off x="3657600" y="38100"/>
          <a:ext cx="92392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Rapor</a:t>
          </a:r>
        </a:p>
      </xdr:txBody>
    </xdr:sp>
    <xdr:clientData/>
  </xdr:oneCellAnchor>
  <xdr:oneCellAnchor>
    <xdr:from>
      <xdr:col>6</xdr:col>
      <xdr:colOff>123825</xdr:colOff>
      <xdr:row>0</xdr:row>
      <xdr:rowOff>38100</xdr:rowOff>
    </xdr:from>
    <xdr:ext cx="762000" cy="238125"/>
    <xdr:sp>
      <xdr:nvSpPr>
        <xdr:cNvPr id="4" name="Rectangle 8">
          <a:hlinkClick r:id="rId4"/>
        </xdr:cNvPr>
        <xdr:cNvSpPr>
          <a:spLocks/>
        </xdr:cNvSpPr>
      </xdr:nvSpPr>
      <xdr:spPr>
        <a:xfrm>
          <a:off x="2714625" y="38100"/>
          <a:ext cx="7620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Veri</a:t>
          </a:r>
        </a:p>
      </xdr:txBody>
    </xdr:sp>
    <xdr:clientData/>
  </xdr:oneCellAnchor>
  <xdr:oneCellAnchor>
    <xdr:from>
      <xdr:col>2</xdr:col>
      <xdr:colOff>895350</xdr:colOff>
      <xdr:row>0</xdr:row>
      <xdr:rowOff>38100</xdr:rowOff>
    </xdr:from>
    <xdr:ext cx="952500" cy="238125"/>
    <xdr:sp>
      <xdr:nvSpPr>
        <xdr:cNvPr id="5" name="Rectangle 9">
          <a:hlinkClick r:id="rId5"/>
        </xdr:cNvPr>
        <xdr:cNvSpPr>
          <a:spLocks/>
        </xdr:cNvSpPr>
      </xdr:nvSpPr>
      <xdr:spPr>
        <a:xfrm>
          <a:off x="1676400" y="38100"/>
          <a:ext cx="9525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Veri </a:t>
          </a:r>
        </a:p>
      </xdr:txBody>
    </xdr:sp>
    <xdr:clientData/>
  </xdr:oneCellAnchor>
  <xdr:oneCellAnchor>
    <xdr:from>
      <xdr:col>13</xdr:col>
      <xdr:colOff>57150</xdr:colOff>
      <xdr:row>0</xdr:row>
      <xdr:rowOff>38100</xdr:rowOff>
    </xdr:from>
    <xdr:ext cx="933450" cy="238125"/>
    <xdr:sp>
      <xdr:nvSpPr>
        <xdr:cNvPr id="6" name="Rectangle 10">
          <a:hlinkClick r:id="rId6"/>
        </xdr:cNvPr>
        <xdr:cNvSpPr>
          <a:spLocks/>
        </xdr:cNvSpPr>
      </xdr:nvSpPr>
      <xdr:spPr>
        <a:xfrm>
          <a:off x="4781550" y="38100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Veri</a:t>
          </a:r>
        </a:p>
      </xdr:txBody>
    </xdr:sp>
    <xdr:clientData/>
  </xdr:oneCellAnchor>
  <xdr:oneCellAnchor>
    <xdr:from>
      <xdr:col>16</xdr:col>
      <xdr:colOff>200025</xdr:colOff>
      <xdr:row>0</xdr:row>
      <xdr:rowOff>38100</xdr:rowOff>
    </xdr:from>
    <xdr:ext cx="1095375" cy="238125"/>
    <xdr:sp>
      <xdr:nvSpPr>
        <xdr:cNvPr id="7" name="Rectangle 11">
          <a:hlinkClick r:id="rId7"/>
        </xdr:cNvPr>
        <xdr:cNvSpPr>
          <a:spLocks/>
        </xdr:cNvSpPr>
      </xdr:nvSpPr>
      <xdr:spPr>
        <a:xfrm>
          <a:off x="592455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Rapor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819150" cy="238125"/>
    <xdr:sp>
      <xdr:nvSpPr>
        <xdr:cNvPr id="1" name="Rectangle 24">
          <a:hlinkClick r:id="rId1"/>
        </xdr:cNvPr>
        <xdr:cNvSpPr>
          <a:spLocks/>
        </xdr:cNvSpPr>
      </xdr:nvSpPr>
      <xdr:spPr>
        <a:xfrm>
          <a:off x="9525" y="38100"/>
          <a:ext cx="8191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638175</xdr:colOff>
      <xdr:row>0</xdr:row>
      <xdr:rowOff>38100</xdr:rowOff>
    </xdr:from>
    <xdr:ext cx="533400" cy="238125"/>
    <xdr:sp>
      <xdr:nvSpPr>
        <xdr:cNvPr id="2" name="Rectangle 25">
          <a:hlinkClick r:id="rId2"/>
        </xdr:cNvPr>
        <xdr:cNvSpPr>
          <a:spLocks/>
        </xdr:cNvSpPr>
      </xdr:nvSpPr>
      <xdr:spPr>
        <a:xfrm>
          <a:off x="942975" y="38100"/>
          <a:ext cx="5334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Genel </a:t>
          </a:r>
        </a:p>
      </xdr:txBody>
    </xdr:sp>
    <xdr:clientData/>
  </xdr:oneCellAnchor>
  <xdr:oneCellAnchor>
    <xdr:from>
      <xdr:col>22</xdr:col>
      <xdr:colOff>123825</xdr:colOff>
      <xdr:row>0</xdr:row>
      <xdr:rowOff>38100</xdr:rowOff>
    </xdr:from>
    <xdr:ext cx="923925" cy="238125"/>
    <xdr:sp>
      <xdr:nvSpPr>
        <xdr:cNvPr id="3" name="Rectangle 26">
          <a:hlinkClick r:id="rId3"/>
        </xdr:cNvPr>
        <xdr:cNvSpPr>
          <a:spLocks/>
        </xdr:cNvSpPr>
      </xdr:nvSpPr>
      <xdr:spPr>
        <a:xfrm>
          <a:off x="7781925" y="38100"/>
          <a:ext cx="92392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Rapor</a:t>
          </a:r>
        </a:p>
      </xdr:txBody>
    </xdr:sp>
    <xdr:clientData/>
  </xdr:oneCellAnchor>
  <xdr:oneCellAnchor>
    <xdr:from>
      <xdr:col>9</xdr:col>
      <xdr:colOff>0</xdr:colOff>
      <xdr:row>0</xdr:row>
      <xdr:rowOff>38100</xdr:rowOff>
    </xdr:from>
    <xdr:ext cx="933450" cy="238125"/>
    <xdr:sp>
      <xdr:nvSpPr>
        <xdr:cNvPr id="4" name="Rectangle 27">
          <a:hlinkClick r:id="rId4"/>
        </xdr:cNvPr>
        <xdr:cNvSpPr>
          <a:spLocks/>
        </xdr:cNvSpPr>
      </xdr:nvSpPr>
      <xdr:spPr>
        <a:xfrm>
          <a:off x="3600450" y="38100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Veri</a:t>
          </a:r>
        </a:p>
      </xdr:txBody>
    </xdr:sp>
    <xdr:clientData/>
  </xdr:oneCellAnchor>
  <xdr:oneCellAnchor>
    <xdr:from>
      <xdr:col>13</xdr:col>
      <xdr:colOff>171450</xdr:colOff>
      <xdr:row>0</xdr:row>
      <xdr:rowOff>38100</xdr:rowOff>
    </xdr:from>
    <xdr:ext cx="1095375" cy="238125"/>
    <xdr:sp>
      <xdr:nvSpPr>
        <xdr:cNvPr id="5" name="Rectangle 28">
          <a:hlinkClick r:id="rId5"/>
        </xdr:cNvPr>
        <xdr:cNvSpPr>
          <a:spLocks/>
        </xdr:cNvSpPr>
      </xdr:nvSpPr>
      <xdr:spPr>
        <a:xfrm>
          <a:off x="502920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Rapor</a:t>
          </a:r>
        </a:p>
      </xdr:txBody>
    </xdr:sp>
    <xdr:clientData/>
  </xdr:oneCellAnchor>
  <xdr:oneCellAnchor>
    <xdr:from>
      <xdr:col>18</xdr:col>
      <xdr:colOff>85725</xdr:colOff>
      <xdr:row>0</xdr:row>
      <xdr:rowOff>38100</xdr:rowOff>
    </xdr:from>
    <xdr:ext cx="762000" cy="238125"/>
    <xdr:sp>
      <xdr:nvSpPr>
        <xdr:cNvPr id="6" name="Rectangle 29">
          <a:hlinkClick r:id="rId6"/>
        </xdr:cNvPr>
        <xdr:cNvSpPr>
          <a:spLocks/>
        </xdr:cNvSpPr>
      </xdr:nvSpPr>
      <xdr:spPr>
        <a:xfrm>
          <a:off x="6715125" y="38100"/>
          <a:ext cx="7620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Veri</a:t>
          </a:r>
        </a:p>
      </xdr:txBody>
    </xdr:sp>
    <xdr:clientData/>
  </xdr:oneCellAnchor>
  <xdr:oneCellAnchor>
    <xdr:from>
      <xdr:col>4</xdr:col>
      <xdr:colOff>9525</xdr:colOff>
      <xdr:row>0</xdr:row>
      <xdr:rowOff>38100</xdr:rowOff>
    </xdr:from>
    <xdr:ext cx="1095375" cy="238125"/>
    <xdr:sp>
      <xdr:nvSpPr>
        <xdr:cNvPr id="7" name="Rectangle 30">
          <a:hlinkClick r:id="rId7"/>
        </xdr:cNvPr>
        <xdr:cNvSpPr>
          <a:spLocks/>
        </xdr:cNvSpPr>
      </xdr:nvSpPr>
      <xdr:spPr>
        <a:xfrm>
          <a:off x="194310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Rapor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819150" cy="238125"/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0" y="38100"/>
          <a:ext cx="8191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161925</xdr:colOff>
      <xdr:row>0</xdr:row>
      <xdr:rowOff>38100</xdr:rowOff>
    </xdr:from>
    <xdr:ext cx="514350" cy="238125"/>
    <xdr:sp>
      <xdr:nvSpPr>
        <xdr:cNvPr id="2" name="Rectangle 6">
          <a:hlinkClick r:id="rId2"/>
        </xdr:cNvPr>
        <xdr:cNvSpPr>
          <a:spLocks/>
        </xdr:cNvSpPr>
      </xdr:nvSpPr>
      <xdr:spPr>
        <a:xfrm>
          <a:off x="942975" y="38100"/>
          <a:ext cx="5143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Genel</a:t>
          </a:r>
        </a:p>
      </xdr:txBody>
    </xdr:sp>
    <xdr:clientData/>
  </xdr:oneCellAnchor>
  <xdr:oneCellAnchor>
    <xdr:from>
      <xdr:col>9</xdr:col>
      <xdr:colOff>123825</xdr:colOff>
      <xdr:row>0</xdr:row>
      <xdr:rowOff>38100</xdr:rowOff>
    </xdr:from>
    <xdr:ext cx="923925" cy="238125"/>
    <xdr:sp>
      <xdr:nvSpPr>
        <xdr:cNvPr id="3" name="Rectangle 7">
          <a:hlinkClick r:id="rId3"/>
        </xdr:cNvPr>
        <xdr:cNvSpPr>
          <a:spLocks/>
        </xdr:cNvSpPr>
      </xdr:nvSpPr>
      <xdr:spPr>
        <a:xfrm>
          <a:off x="3657600" y="38100"/>
          <a:ext cx="92392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Rapor</a:t>
          </a:r>
        </a:p>
      </xdr:txBody>
    </xdr:sp>
    <xdr:clientData/>
  </xdr:oneCellAnchor>
  <xdr:oneCellAnchor>
    <xdr:from>
      <xdr:col>6</xdr:col>
      <xdr:colOff>123825</xdr:colOff>
      <xdr:row>0</xdr:row>
      <xdr:rowOff>38100</xdr:rowOff>
    </xdr:from>
    <xdr:ext cx="762000" cy="238125"/>
    <xdr:sp>
      <xdr:nvSpPr>
        <xdr:cNvPr id="4" name="Rectangle 8">
          <a:hlinkClick r:id="rId4"/>
        </xdr:cNvPr>
        <xdr:cNvSpPr>
          <a:spLocks/>
        </xdr:cNvSpPr>
      </xdr:nvSpPr>
      <xdr:spPr>
        <a:xfrm>
          <a:off x="2714625" y="38100"/>
          <a:ext cx="7620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Veri</a:t>
          </a:r>
        </a:p>
      </xdr:txBody>
    </xdr:sp>
    <xdr:clientData/>
  </xdr:oneCellAnchor>
  <xdr:oneCellAnchor>
    <xdr:from>
      <xdr:col>13</xdr:col>
      <xdr:colOff>66675</xdr:colOff>
      <xdr:row>0</xdr:row>
      <xdr:rowOff>38100</xdr:rowOff>
    </xdr:from>
    <xdr:ext cx="952500" cy="238125"/>
    <xdr:sp>
      <xdr:nvSpPr>
        <xdr:cNvPr id="5" name="Rectangle 9">
          <a:hlinkClick r:id="rId5"/>
        </xdr:cNvPr>
        <xdr:cNvSpPr>
          <a:spLocks/>
        </xdr:cNvSpPr>
      </xdr:nvSpPr>
      <xdr:spPr>
        <a:xfrm>
          <a:off x="4791075" y="38100"/>
          <a:ext cx="9525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Veri </a:t>
          </a:r>
        </a:p>
      </xdr:txBody>
    </xdr:sp>
    <xdr:clientData/>
  </xdr:oneCellAnchor>
  <xdr:oneCellAnchor>
    <xdr:from>
      <xdr:col>2</xdr:col>
      <xdr:colOff>914400</xdr:colOff>
      <xdr:row>0</xdr:row>
      <xdr:rowOff>28575</xdr:rowOff>
    </xdr:from>
    <xdr:ext cx="933450" cy="238125"/>
    <xdr:sp>
      <xdr:nvSpPr>
        <xdr:cNvPr id="6" name="Rectangle 10">
          <a:hlinkClick r:id="rId6"/>
        </xdr:cNvPr>
        <xdr:cNvSpPr>
          <a:spLocks/>
        </xdr:cNvSpPr>
      </xdr:nvSpPr>
      <xdr:spPr>
        <a:xfrm>
          <a:off x="1695450" y="28575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Veri</a:t>
          </a:r>
        </a:p>
      </xdr:txBody>
    </xdr:sp>
    <xdr:clientData/>
  </xdr:oneCellAnchor>
  <xdr:oneCellAnchor>
    <xdr:from>
      <xdr:col>16</xdr:col>
      <xdr:colOff>200025</xdr:colOff>
      <xdr:row>0</xdr:row>
      <xdr:rowOff>38100</xdr:rowOff>
    </xdr:from>
    <xdr:ext cx="1095375" cy="238125"/>
    <xdr:sp>
      <xdr:nvSpPr>
        <xdr:cNvPr id="7" name="Rectangle 11">
          <a:hlinkClick r:id="rId7"/>
        </xdr:cNvPr>
        <xdr:cNvSpPr>
          <a:spLocks/>
        </xdr:cNvSpPr>
      </xdr:nvSpPr>
      <xdr:spPr>
        <a:xfrm>
          <a:off x="592455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Rapor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38100</xdr:rowOff>
    </xdr:from>
    <xdr:ext cx="819150" cy="238125"/>
    <xdr:sp>
      <xdr:nvSpPr>
        <xdr:cNvPr id="1" name="Rectangle 30">
          <a:hlinkClick r:id="rId1"/>
        </xdr:cNvPr>
        <xdr:cNvSpPr>
          <a:spLocks/>
        </xdr:cNvSpPr>
      </xdr:nvSpPr>
      <xdr:spPr>
        <a:xfrm>
          <a:off x="38100" y="38100"/>
          <a:ext cx="8191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676275</xdr:colOff>
      <xdr:row>0</xdr:row>
      <xdr:rowOff>38100</xdr:rowOff>
    </xdr:from>
    <xdr:ext cx="514350" cy="238125"/>
    <xdr:sp>
      <xdr:nvSpPr>
        <xdr:cNvPr id="2" name="Rectangle 31">
          <a:hlinkClick r:id="rId2"/>
        </xdr:cNvPr>
        <xdr:cNvSpPr>
          <a:spLocks/>
        </xdr:cNvSpPr>
      </xdr:nvSpPr>
      <xdr:spPr>
        <a:xfrm>
          <a:off x="981075" y="38100"/>
          <a:ext cx="5143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Genel</a:t>
          </a:r>
        </a:p>
      </xdr:txBody>
    </xdr:sp>
    <xdr:clientData/>
  </xdr:oneCellAnchor>
  <xdr:oneCellAnchor>
    <xdr:from>
      <xdr:col>4</xdr:col>
      <xdr:colOff>95250</xdr:colOff>
      <xdr:row>0</xdr:row>
      <xdr:rowOff>38100</xdr:rowOff>
    </xdr:from>
    <xdr:ext cx="923925" cy="238125"/>
    <xdr:sp>
      <xdr:nvSpPr>
        <xdr:cNvPr id="3" name="Rectangle 32">
          <a:hlinkClick r:id="rId3"/>
        </xdr:cNvPr>
        <xdr:cNvSpPr>
          <a:spLocks/>
        </xdr:cNvSpPr>
      </xdr:nvSpPr>
      <xdr:spPr>
        <a:xfrm>
          <a:off x="2028825" y="38100"/>
          <a:ext cx="92392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Rapor</a:t>
          </a:r>
        </a:p>
      </xdr:txBody>
    </xdr:sp>
    <xdr:clientData/>
  </xdr:oneCellAnchor>
  <xdr:oneCellAnchor>
    <xdr:from>
      <xdr:col>9</xdr:col>
      <xdr:colOff>0</xdr:colOff>
      <xdr:row>0</xdr:row>
      <xdr:rowOff>38100</xdr:rowOff>
    </xdr:from>
    <xdr:ext cx="933450" cy="238125"/>
    <xdr:sp>
      <xdr:nvSpPr>
        <xdr:cNvPr id="4" name="Rectangle 33">
          <a:hlinkClick r:id="rId4"/>
        </xdr:cNvPr>
        <xdr:cNvSpPr>
          <a:spLocks/>
        </xdr:cNvSpPr>
      </xdr:nvSpPr>
      <xdr:spPr>
        <a:xfrm>
          <a:off x="3600450" y="38100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Veri</a:t>
          </a:r>
        </a:p>
      </xdr:txBody>
    </xdr:sp>
    <xdr:clientData/>
  </xdr:oneCellAnchor>
  <xdr:oneCellAnchor>
    <xdr:from>
      <xdr:col>12</xdr:col>
      <xdr:colOff>209550</xdr:colOff>
      <xdr:row>0</xdr:row>
      <xdr:rowOff>38100</xdr:rowOff>
    </xdr:from>
    <xdr:ext cx="1095375" cy="238125"/>
    <xdr:sp>
      <xdr:nvSpPr>
        <xdr:cNvPr id="5" name="Rectangle 34">
          <a:hlinkClick r:id="rId5"/>
        </xdr:cNvPr>
        <xdr:cNvSpPr>
          <a:spLocks/>
        </xdr:cNvSpPr>
      </xdr:nvSpPr>
      <xdr:spPr>
        <a:xfrm>
          <a:off x="4752975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Rapor</a:t>
          </a:r>
        </a:p>
      </xdr:txBody>
    </xdr:sp>
    <xdr:clientData/>
  </xdr:oneCellAnchor>
  <xdr:oneCellAnchor>
    <xdr:from>
      <xdr:col>18</xdr:col>
      <xdr:colOff>57150</xdr:colOff>
      <xdr:row>0</xdr:row>
      <xdr:rowOff>38100</xdr:rowOff>
    </xdr:from>
    <xdr:ext cx="933450" cy="238125"/>
    <xdr:sp>
      <xdr:nvSpPr>
        <xdr:cNvPr id="6" name="Rectangle 35">
          <a:hlinkClick r:id="rId6"/>
        </xdr:cNvPr>
        <xdr:cNvSpPr>
          <a:spLocks/>
        </xdr:cNvSpPr>
      </xdr:nvSpPr>
      <xdr:spPr>
        <a:xfrm>
          <a:off x="6734175" y="38100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Veri</a:t>
          </a:r>
        </a:p>
      </xdr:txBody>
    </xdr:sp>
    <xdr:clientData/>
  </xdr:oneCellAnchor>
  <xdr:oneCellAnchor>
    <xdr:from>
      <xdr:col>21</xdr:col>
      <xdr:colOff>428625</xdr:colOff>
      <xdr:row>0</xdr:row>
      <xdr:rowOff>38100</xdr:rowOff>
    </xdr:from>
    <xdr:ext cx="1095375" cy="238125"/>
    <xdr:sp>
      <xdr:nvSpPr>
        <xdr:cNvPr id="7" name="Rectangle 36">
          <a:hlinkClick r:id="rId7"/>
        </xdr:cNvPr>
        <xdr:cNvSpPr>
          <a:spLocks/>
        </xdr:cNvSpPr>
      </xdr:nvSpPr>
      <xdr:spPr>
        <a:xfrm>
          <a:off x="784860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Rapor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819150" cy="238125"/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0" y="38100"/>
          <a:ext cx="8191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Ana Menü</a:t>
          </a:r>
        </a:p>
      </xdr:txBody>
    </xdr:sp>
    <xdr:clientData/>
  </xdr:oneCellAnchor>
  <xdr:oneCellAnchor>
    <xdr:from>
      <xdr:col>2</xdr:col>
      <xdr:colOff>190500</xdr:colOff>
      <xdr:row>0</xdr:row>
      <xdr:rowOff>38100</xdr:rowOff>
    </xdr:from>
    <xdr:ext cx="514350" cy="238125"/>
    <xdr:sp>
      <xdr:nvSpPr>
        <xdr:cNvPr id="2" name="Rectangle 6">
          <a:hlinkClick r:id="rId2"/>
        </xdr:cNvPr>
        <xdr:cNvSpPr>
          <a:spLocks/>
        </xdr:cNvSpPr>
      </xdr:nvSpPr>
      <xdr:spPr>
        <a:xfrm>
          <a:off x="990600" y="38100"/>
          <a:ext cx="5143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Genel</a:t>
          </a:r>
        </a:p>
      </xdr:txBody>
    </xdr:sp>
    <xdr:clientData/>
  </xdr:oneCellAnchor>
  <xdr:oneCellAnchor>
    <xdr:from>
      <xdr:col>9</xdr:col>
      <xdr:colOff>66675</xdr:colOff>
      <xdr:row>0</xdr:row>
      <xdr:rowOff>38100</xdr:rowOff>
    </xdr:from>
    <xdr:ext cx="1095375" cy="238125"/>
    <xdr:sp>
      <xdr:nvSpPr>
        <xdr:cNvPr id="3" name="Rectangle 7">
          <a:hlinkClick r:id="rId3"/>
        </xdr:cNvPr>
        <xdr:cNvSpPr>
          <a:spLocks/>
        </xdr:cNvSpPr>
      </xdr:nvSpPr>
      <xdr:spPr>
        <a:xfrm>
          <a:off x="382905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Rapor</a:t>
          </a:r>
        </a:p>
      </xdr:txBody>
    </xdr:sp>
    <xdr:clientData/>
  </xdr:oneCellAnchor>
  <xdr:oneCellAnchor>
    <xdr:from>
      <xdr:col>2</xdr:col>
      <xdr:colOff>923925</xdr:colOff>
      <xdr:row>0</xdr:row>
      <xdr:rowOff>38100</xdr:rowOff>
    </xdr:from>
    <xdr:ext cx="762000" cy="238125"/>
    <xdr:sp>
      <xdr:nvSpPr>
        <xdr:cNvPr id="4" name="Rectangle 8">
          <a:hlinkClick r:id="rId4"/>
        </xdr:cNvPr>
        <xdr:cNvSpPr>
          <a:spLocks/>
        </xdr:cNvSpPr>
      </xdr:nvSpPr>
      <xdr:spPr>
        <a:xfrm>
          <a:off x="1724025" y="38100"/>
          <a:ext cx="7620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BKÜ Veri</a:t>
          </a:r>
        </a:p>
      </xdr:txBody>
    </xdr:sp>
    <xdr:clientData/>
  </xdr:oneCellAnchor>
  <xdr:oneCellAnchor>
    <xdr:from>
      <xdr:col>5</xdr:col>
      <xdr:colOff>180975</xdr:colOff>
      <xdr:row>0</xdr:row>
      <xdr:rowOff>38100</xdr:rowOff>
    </xdr:from>
    <xdr:ext cx="952500" cy="238125"/>
    <xdr:sp>
      <xdr:nvSpPr>
        <xdr:cNvPr id="5" name="Rectangle 9">
          <a:hlinkClick r:id="rId5"/>
        </xdr:cNvPr>
        <xdr:cNvSpPr>
          <a:spLocks/>
        </xdr:cNvSpPr>
      </xdr:nvSpPr>
      <xdr:spPr>
        <a:xfrm>
          <a:off x="2705100" y="38100"/>
          <a:ext cx="95250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Makine Veri </a:t>
          </a:r>
        </a:p>
      </xdr:txBody>
    </xdr:sp>
    <xdr:clientData/>
  </xdr:oneCellAnchor>
  <xdr:oneCellAnchor>
    <xdr:from>
      <xdr:col>13</xdr:col>
      <xdr:colOff>180975</xdr:colOff>
      <xdr:row>0</xdr:row>
      <xdr:rowOff>38100</xdr:rowOff>
    </xdr:from>
    <xdr:ext cx="933450" cy="238125"/>
    <xdr:sp>
      <xdr:nvSpPr>
        <xdr:cNvPr id="6" name="Rectangle 10">
          <a:hlinkClick r:id="rId6"/>
        </xdr:cNvPr>
        <xdr:cNvSpPr>
          <a:spLocks/>
        </xdr:cNvSpPr>
      </xdr:nvSpPr>
      <xdr:spPr>
        <a:xfrm>
          <a:off x="5076825" y="38100"/>
          <a:ext cx="933450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Veri</a:t>
          </a:r>
        </a:p>
      </xdr:txBody>
    </xdr:sp>
    <xdr:clientData/>
  </xdr:oneCellAnchor>
  <xdr:oneCellAnchor>
    <xdr:from>
      <xdr:col>16</xdr:col>
      <xdr:colOff>219075</xdr:colOff>
      <xdr:row>0</xdr:row>
      <xdr:rowOff>38100</xdr:rowOff>
    </xdr:from>
    <xdr:ext cx="1095375" cy="238125"/>
    <xdr:sp>
      <xdr:nvSpPr>
        <xdr:cNvPr id="7" name="Rectangle 11">
          <a:hlinkClick r:id="rId7"/>
        </xdr:cNvPr>
        <xdr:cNvSpPr>
          <a:spLocks/>
        </xdr:cNvSpPr>
      </xdr:nvSpPr>
      <xdr:spPr>
        <a:xfrm>
          <a:off x="6172200" y="38100"/>
          <a:ext cx="1095375" cy="238125"/>
        </a:xfrm>
        <a:prstGeom prst="rect">
          <a:avLst/>
        </a:prstGeom>
        <a:solidFill>
          <a:srgbClr val="FF8080">
            <a:alpha val="97000"/>
          </a:srgbClr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sng" baseline="0">
              <a:solidFill>
                <a:srgbClr val="CCCCFF"/>
              </a:solidFill>
              <a:latin typeface="Arial"/>
              <a:ea typeface="Arial"/>
              <a:cs typeface="Arial"/>
            </a:rPr>
            <a:t>İşletme Rapor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R50"/>
  <sheetViews>
    <sheetView showGridLines="0" showRowColHeaders="0" showZero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18" ht="13.5" thickBot="1">
      <c r="A1" s="31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>
      <c r="A2" s="31"/>
      <c r="B2" s="31"/>
      <c r="C2" s="26"/>
      <c r="D2" s="27"/>
      <c r="E2" s="27"/>
      <c r="F2" s="27"/>
      <c r="G2" s="27"/>
      <c r="H2" s="27"/>
      <c r="I2" s="27"/>
      <c r="J2" s="27"/>
      <c r="K2" s="27"/>
      <c r="L2" s="28"/>
      <c r="M2" s="32"/>
      <c r="N2" s="32"/>
      <c r="O2" s="32"/>
      <c r="P2" s="32"/>
      <c r="Q2" s="32"/>
      <c r="R2" s="32"/>
    </row>
    <row r="3" spans="1:18" ht="18.75">
      <c r="A3" s="31"/>
      <c r="B3" s="31"/>
      <c r="C3" s="24"/>
      <c r="D3" s="4"/>
      <c r="E3" s="190" t="s">
        <v>70</v>
      </c>
      <c r="F3" s="29"/>
      <c r="G3" s="29"/>
      <c r="H3" s="29"/>
      <c r="I3" s="29"/>
      <c r="J3" s="29"/>
      <c r="K3" s="4"/>
      <c r="L3" s="30"/>
      <c r="M3" s="32"/>
      <c r="N3" s="32"/>
      <c r="O3" s="32"/>
      <c r="P3" s="32"/>
      <c r="Q3" s="32"/>
      <c r="R3" s="32"/>
    </row>
    <row r="4" spans="1:18" ht="18" customHeight="1">
      <c r="A4" s="31"/>
      <c r="B4" s="31"/>
      <c r="C4" s="24"/>
      <c r="D4" s="4"/>
      <c r="E4" s="188" t="s">
        <v>14</v>
      </c>
      <c r="F4" s="29"/>
      <c r="G4" s="29"/>
      <c r="H4" s="29"/>
      <c r="I4" s="29"/>
      <c r="J4" s="29"/>
      <c r="K4" s="4"/>
      <c r="L4" s="30"/>
      <c r="M4" s="32"/>
      <c r="N4" s="32"/>
      <c r="O4" s="32"/>
      <c r="P4" s="32"/>
      <c r="Q4" s="32"/>
      <c r="R4" s="32"/>
    </row>
    <row r="5" spans="1:18" ht="15" customHeight="1">
      <c r="A5" s="31"/>
      <c r="B5" s="31"/>
      <c r="C5" s="24"/>
      <c r="D5" s="4"/>
      <c r="E5" s="189" t="s">
        <v>15</v>
      </c>
      <c r="F5" s="29"/>
      <c r="G5" s="29"/>
      <c r="H5" s="29"/>
      <c r="I5" s="29"/>
      <c r="J5" s="29"/>
      <c r="K5" s="4"/>
      <c r="L5" s="30"/>
      <c r="M5" s="32"/>
      <c r="N5" s="32"/>
      <c r="O5" s="32"/>
      <c r="P5" s="32"/>
      <c r="Q5" s="32"/>
      <c r="R5" s="32"/>
    </row>
    <row r="6" spans="1:18" ht="12.75">
      <c r="A6" s="31"/>
      <c r="B6" s="31"/>
      <c r="C6" s="24"/>
      <c r="D6" s="4"/>
      <c r="E6" s="29"/>
      <c r="F6" s="29"/>
      <c r="G6" s="29"/>
      <c r="H6" s="29"/>
      <c r="I6" s="29"/>
      <c r="J6" s="29"/>
      <c r="K6" s="4"/>
      <c r="L6" s="30"/>
      <c r="M6" s="32"/>
      <c r="N6" s="32"/>
      <c r="O6" s="32"/>
      <c r="P6" s="32"/>
      <c r="Q6" s="32"/>
      <c r="R6" s="32"/>
    </row>
    <row r="7" spans="1:18" ht="12.75">
      <c r="A7" s="31"/>
      <c r="B7" s="31"/>
      <c r="C7" s="162"/>
      <c r="D7" s="163"/>
      <c r="E7" s="164"/>
      <c r="F7" s="164"/>
      <c r="G7" s="164"/>
      <c r="H7" s="164"/>
      <c r="I7" s="164"/>
      <c r="J7" s="164"/>
      <c r="K7" s="163"/>
      <c r="L7" s="165"/>
      <c r="M7" s="32"/>
      <c r="N7" s="32"/>
      <c r="O7" s="32"/>
      <c r="P7" s="32"/>
      <c r="Q7" s="32"/>
      <c r="R7" s="32"/>
    </row>
    <row r="8" spans="1:18" ht="12.75">
      <c r="A8" s="31"/>
      <c r="B8" s="31"/>
      <c r="C8" s="162"/>
      <c r="D8" s="163"/>
      <c r="E8" s="166" t="s">
        <v>16</v>
      </c>
      <c r="F8" s="164"/>
      <c r="G8" s="164"/>
      <c r="H8" s="164"/>
      <c r="I8" s="164"/>
      <c r="J8" s="164"/>
      <c r="K8" s="163"/>
      <c r="L8" s="165"/>
      <c r="M8" s="32"/>
      <c r="N8" s="32"/>
      <c r="O8" s="32"/>
      <c r="P8" s="32"/>
      <c r="Q8" s="32"/>
      <c r="R8" s="32"/>
    </row>
    <row r="9" spans="1:18" ht="12.75">
      <c r="A9" s="31"/>
      <c r="B9" s="31"/>
      <c r="C9" s="162"/>
      <c r="D9" s="163"/>
      <c r="E9" s="166" t="s">
        <v>17</v>
      </c>
      <c r="F9" s="164"/>
      <c r="G9" s="164"/>
      <c r="H9" s="164"/>
      <c r="I9" s="164"/>
      <c r="J9" s="164"/>
      <c r="K9" s="163"/>
      <c r="L9" s="165"/>
      <c r="M9" s="32"/>
      <c r="N9" s="32"/>
      <c r="O9" s="32"/>
      <c r="P9" s="32"/>
      <c r="Q9" s="32"/>
      <c r="R9" s="32"/>
    </row>
    <row r="10" spans="1:18" ht="18">
      <c r="A10" s="31"/>
      <c r="B10" s="31"/>
      <c r="C10" s="162"/>
      <c r="D10" s="163"/>
      <c r="E10" s="167" t="s">
        <v>18</v>
      </c>
      <c r="F10" s="164"/>
      <c r="G10" s="164"/>
      <c r="H10" s="164"/>
      <c r="I10" s="164"/>
      <c r="J10" s="164"/>
      <c r="K10" s="163"/>
      <c r="L10" s="165"/>
      <c r="M10" s="32"/>
      <c r="N10" s="32"/>
      <c r="O10" s="32"/>
      <c r="P10" s="32"/>
      <c r="Q10" s="32"/>
      <c r="R10" s="32"/>
    </row>
    <row r="11" spans="1:18" ht="15">
      <c r="A11" s="31"/>
      <c r="B11" s="31"/>
      <c r="C11" s="162"/>
      <c r="D11" s="163"/>
      <c r="E11" s="168" t="s">
        <v>19</v>
      </c>
      <c r="F11" s="164"/>
      <c r="G11" s="164"/>
      <c r="H11" s="164"/>
      <c r="I11" s="164"/>
      <c r="J11" s="164"/>
      <c r="K11" s="163"/>
      <c r="L11" s="165"/>
      <c r="M11" s="32"/>
      <c r="N11" s="32"/>
      <c r="O11" s="32"/>
      <c r="P11" s="32"/>
      <c r="Q11" s="32"/>
      <c r="R11" s="32"/>
    </row>
    <row r="12" spans="1:18" ht="31.5" customHeight="1">
      <c r="A12" s="31"/>
      <c r="B12" s="31"/>
      <c r="C12" s="169" t="s">
        <v>20</v>
      </c>
      <c r="D12" s="170"/>
      <c r="E12" s="171"/>
      <c r="F12" s="170"/>
      <c r="G12" s="170"/>
      <c r="H12" s="170"/>
      <c r="I12" s="170"/>
      <c r="J12" s="170"/>
      <c r="K12" s="170"/>
      <c r="L12" s="172"/>
      <c r="M12" s="32"/>
      <c r="N12" s="32"/>
      <c r="O12" s="32"/>
      <c r="P12" s="32"/>
      <c r="Q12" s="32"/>
      <c r="R12" s="32"/>
    </row>
    <row r="13" spans="1:18" ht="12.75">
      <c r="A13" s="31"/>
      <c r="B13" s="31"/>
      <c r="C13" s="162"/>
      <c r="D13" s="163"/>
      <c r="E13" s="164"/>
      <c r="F13" s="164"/>
      <c r="G13" s="163"/>
      <c r="H13" s="164"/>
      <c r="I13" s="164"/>
      <c r="J13" s="164"/>
      <c r="K13" s="163"/>
      <c r="L13" s="165"/>
      <c r="M13" s="32"/>
      <c r="N13" s="32"/>
      <c r="O13" s="32"/>
      <c r="P13" s="32"/>
      <c r="Q13" s="32"/>
      <c r="R13" s="32"/>
    </row>
    <row r="14" spans="1:18" ht="12.75">
      <c r="A14" s="31"/>
      <c r="B14" s="31"/>
      <c r="C14" s="162"/>
      <c r="D14" s="163"/>
      <c r="E14" s="163"/>
      <c r="F14" s="163"/>
      <c r="G14" s="163"/>
      <c r="H14" s="164"/>
      <c r="I14" s="163"/>
      <c r="J14" s="163"/>
      <c r="K14" s="163"/>
      <c r="L14" s="165"/>
      <c r="M14" s="32"/>
      <c r="N14" s="32"/>
      <c r="O14" s="32"/>
      <c r="P14" s="32"/>
      <c r="Q14" s="32"/>
      <c r="R14" s="32"/>
    </row>
    <row r="15" spans="1:18" ht="12.75">
      <c r="A15" s="31"/>
      <c r="B15" s="31"/>
      <c r="C15" s="162"/>
      <c r="D15" s="163"/>
      <c r="E15" s="163"/>
      <c r="F15" s="163"/>
      <c r="G15" s="163"/>
      <c r="H15" s="164"/>
      <c r="I15" s="163"/>
      <c r="J15" s="163"/>
      <c r="K15" s="163"/>
      <c r="L15" s="165"/>
      <c r="M15" s="32"/>
      <c r="N15" s="32"/>
      <c r="O15" s="32"/>
      <c r="P15" s="32"/>
      <c r="Q15" s="32"/>
      <c r="R15" s="32"/>
    </row>
    <row r="16" spans="1:18" ht="12.75">
      <c r="A16" s="31"/>
      <c r="B16" s="31"/>
      <c r="C16" s="162"/>
      <c r="D16" s="163"/>
      <c r="E16" s="163"/>
      <c r="F16" s="163"/>
      <c r="G16" s="163"/>
      <c r="H16" s="163"/>
      <c r="I16" s="163"/>
      <c r="J16" s="163"/>
      <c r="K16" s="163"/>
      <c r="L16" s="165"/>
      <c r="M16" s="32"/>
      <c r="N16" s="32"/>
      <c r="O16" s="32"/>
      <c r="P16" s="32"/>
      <c r="Q16" s="32"/>
      <c r="R16" s="32"/>
    </row>
    <row r="17" spans="1:18" ht="12.75">
      <c r="A17" s="31"/>
      <c r="B17" s="31"/>
      <c r="C17" s="162"/>
      <c r="D17" s="163"/>
      <c r="E17" s="163"/>
      <c r="F17" s="163"/>
      <c r="G17" s="163"/>
      <c r="H17" s="163"/>
      <c r="I17" s="163"/>
      <c r="J17" s="163"/>
      <c r="K17" s="163"/>
      <c r="L17" s="165"/>
      <c r="M17" s="32"/>
      <c r="N17" s="32"/>
      <c r="O17" s="32"/>
      <c r="P17" s="32"/>
      <c r="Q17" s="32"/>
      <c r="R17" s="32"/>
    </row>
    <row r="18" spans="1:18" ht="18">
      <c r="A18" s="31"/>
      <c r="B18" s="31"/>
      <c r="C18" s="162"/>
      <c r="D18" s="163"/>
      <c r="E18" s="173"/>
      <c r="F18" s="163"/>
      <c r="G18" s="163"/>
      <c r="H18" s="163"/>
      <c r="I18" s="173"/>
      <c r="J18" s="163"/>
      <c r="K18" s="163"/>
      <c r="L18" s="165"/>
      <c r="M18" s="32"/>
      <c r="N18" s="32"/>
      <c r="O18" s="32"/>
      <c r="P18" s="32"/>
      <c r="Q18" s="32"/>
      <c r="R18" s="32"/>
    </row>
    <row r="19" spans="1:18" ht="18">
      <c r="A19" s="31"/>
      <c r="B19" s="31"/>
      <c r="C19" s="162"/>
      <c r="D19" s="163"/>
      <c r="E19" s="173"/>
      <c r="F19" s="174"/>
      <c r="G19" s="174"/>
      <c r="H19" s="174"/>
      <c r="I19" s="174"/>
      <c r="J19" s="174"/>
      <c r="K19" s="163"/>
      <c r="L19" s="165"/>
      <c r="M19" s="32"/>
      <c r="N19" s="32"/>
      <c r="O19" s="32"/>
      <c r="P19" s="32"/>
      <c r="Q19" s="32"/>
      <c r="R19" s="32"/>
    </row>
    <row r="20" spans="1:18" ht="12.75">
      <c r="A20" s="31"/>
      <c r="B20" s="31"/>
      <c r="C20" s="162"/>
      <c r="D20" s="163"/>
      <c r="E20" s="163"/>
      <c r="F20" s="163"/>
      <c r="G20" s="163"/>
      <c r="H20" s="163"/>
      <c r="I20" s="163"/>
      <c r="J20" s="163"/>
      <c r="K20" s="163"/>
      <c r="L20" s="165"/>
      <c r="M20" s="32"/>
      <c r="N20" s="32"/>
      <c r="O20" s="32"/>
      <c r="P20" s="32"/>
      <c r="Q20" s="32"/>
      <c r="R20" s="32"/>
    </row>
    <row r="21" spans="1:18" ht="12.75">
      <c r="A21" s="31"/>
      <c r="B21" s="31"/>
      <c r="C21" s="162"/>
      <c r="D21" s="163"/>
      <c r="E21" s="163"/>
      <c r="F21" s="163"/>
      <c r="G21" s="163"/>
      <c r="H21" s="163"/>
      <c r="I21" s="163"/>
      <c r="J21" s="163"/>
      <c r="K21" s="163"/>
      <c r="L21" s="165"/>
      <c r="M21" s="32"/>
      <c r="N21" s="32"/>
      <c r="O21" s="32"/>
      <c r="P21" s="32"/>
      <c r="Q21" s="32"/>
      <c r="R21" s="32"/>
    </row>
    <row r="22" spans="1:18" ht="12.75">
      <c r="A22" s="31"/>
      <c r="B22" s="31"/>
      <c r="C22" s="162"/>
      <c r="D22" s="163"/>
      <c r="E22" s="163"/>
      <c r="F22" s="163"/>
      <c r="G22" s="163"/>
      <c r="H22" s="163"/>
      <c r="I22" s="163"/>
      <c r="J22" s="163"/>
      <c r="K22" s="163"/>
      <c r="L22" s="165"/>
      <c r="M22" s="32"/>
      <c r="N22" s="32"/>
      <c r="O22" s="32"/>
      <c r="P22" s="32"/>
      <c r="Q22" s="32"/>
      <c r="R22" s="32"/>
    </row>
    <row r="23" spans="1:18" ht="12.75">
      <c r="A23" s="31"/>
      <c r="B23" s="31"/>
      <c r="C23" s="162"/>
      <c r="D23" s="163"/>
      <c r="E23" s="163"/>
      <c r="F23" s="163"/>
      <c r="G23" s="163"/>
      <c r="H23" s="163"/>
      <c r="I23" s="163"/>
      <c r="J23" s="163"/>
      <c r="K23" s="163"/>
      <c r="L23" s="165"/>
      <c r="M23" s="32"/>
      <c r="N23" s="32"/>
      <c r="O23" s="32"/>
      <c r="P23" s="32"/>
      <c r="Q23" s="32"/>
      <c r="R23" s="32"/>
    </row>
    <row r="24" spans="1:18" ht="12.75">
      <c r="A24" s="31"/>
      <c r="B24" s="31"/>
      <c r="C24" s="162"/>
      <c r="D24" s="163"/>
      <c r="E24" s="163"/>
      <c r="F24" s="163"/>
      <c r="G24" s="163"/>
      <c r="H24" s="163"/>
      <c r="I24" s="163"/>
      <c r="J24" s="163"/>
      <c r="K24" s="163"/>
      <c r="L24" s="165"/>
      <c r="M24" s="32"/>
      <c r="N24" s="32"/>
      <c r="O24" s="32"/>
      <c r="P24" s="32"/>
      <c r="Q24" s="32"/>
      <c r="R24" s="32"/>
    </row>
    <row r="25" spans="1:18" ht="12.75">
      <c r="A25" s="31"/>
      <c r="B25" s="31"/>
      <c r="C25" s="162"/>
      <c r="D25" s="163"/>
      <c r="E25" s="163"/>
      <c r="F25" s="163"/>
      <c r="G25" s="163"/>
      <c r="H25" s="163"/>
      <c r="I25" s="163"/>
      <c r="J25" s="163"/>
      <c r="K25" s="163"/>
      <c r="L25" s="165"/>
      <c r="M25" s="32"/>
      <c r="N25" s="32"/>
      <c r="O25" s="32"/>
      <c r="P25" s="32"/>
      <c r="Q25" s="32"/>
      <c r="R25" s="32"/>
    </row>
    <row r="26" spans="1:18" ht="12.75">
      <c r="A26" s="31"/>
      <c r="B26" s="31"/>
      <c r="C26" s="162"/>
      <c r="D26" s="163"/>
      <c r="E26" s="163"/>
      <c r="F26" s="163"/>
      <c r="G26" s="163"/>
      <c r="H26" s="163"/>
      <c r="I26" s="163"/>
      <c r="J26" s="163"/>
      <c r="K26" s="163"/>
      <c r="L26" s="165"/>
      <c r="M26" s="32"/>
      <c r="N26" s="32"/>
      <c r="O26" s="32"/>
      <c r="P26" s="32"/>
      <c r="Q26" s="32"/>
      <c r="R26" s="32"/>
    </row>
    <row r="27" spans="1:18" ht="8.25" customHeight="1">
      <c r="A27" s="31"/>
      <c r="B27" s="31"/>
      <c r="C27" s="162"/>
      <c r="D27" s="163"/>
      <c r="E27" s="163"/>
      <c r="F27" s="163"/>
      <c r="G27" s="163"/>
      <c r="H27" s="163"/>
      <c r="I27" s="163"/>
      <c r="J27" s="163"/>
      <c r="K27" s="163"/>
      <c r="L27" s="165"/>
      <c r="M27" s="32"/>
      <c r="N27" s="32"/>
      <c r="O27" s="32"/>
      <c r="P27" s="32"/>
      <c r="Q27" s="32"/>
      <c r="R27" s="32"/>
    </row>
    <row r="28" spans="1:18" ht="11.25" customHeight="1">
      <c r="A28" s="31"/>
      <c r="B28" s="31"/>
      <c r="C28" s="162"/>
      <c r="D28" s="163"/>
      <c r="E28" s="163"/>
      <c r="F28" s="163"/>
      <c r="G28" s="163"/>
      <c r="H28" s="163"/>
      <c r="I28" s="163"/>
      <c r="J28" s="163"/>
      <c r="K28" s="163"/>
      <c r="L28" s="165"/>
      <c r="M28" s="32"/>
      <c r="N28" s="32"/>
      <c r="O28" s="32"/>
      <c r="P28" s="32"/>
      <c r="Q28" s="32"/>
      <c r="R28" s="32"/>
    </row>
    <row r="29" spans="1:18" ht="12.75">
      <c r="A29" s="31"/>
      <c r="B29" s="31"/>
      <c r="C29" s="162"/>
      <c r="D29" s="163"/>
      <c r="E29" s="163"/>
      <c r="F29" s="163"/>
      <c r="G29" s="163"/>
      <c r="H29" s="163"/>
      <c r="I29" s="163"/>
      <c r="J29" s="163"/>
      <c r="K29" s="163"/>
      <c r="L29" s="165"/>
      <c r="M29" s="32"/>
      <c r="N29" s="32"/>
      <c r="O29" s="32"/>
      <c r="P29" s="32"/>
      <c r="Q29" s="32"/>
      <c r="R29" s="32"/>
    </row>
    <row r="30" spans="1:18" ht="13.5" thickBot="1">
      <c r="A30" s="31"/>
      <c r="B30" s="31"/>
      <c r="C30" s="175"/>
      <c r="D30" s="176"/>
      <c r="E30" s="176"/>
      <c r="F30" s="176"/>
      <c r="G30" s="176"/>
      <c r="H30" s="176"/>
      <c r="I30" s="176"/>
      <c r="J30" s="176"/>
      <c r="K30" s="176"/>
      <c r="L30" s="177"/>
      <c r="M30" s="32"/>
      <c r="N30" s="32"/>
      <c r="O30" s="32"/>
      <c r="P30" s="32"/>
      <c r="Q30" s="32"/>
      <c r="R30" s="32"/>
    </row>
    <row r="31" spans="1:18" ht="12.75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5.75">
      <c r="A32" s="31"/>
      <c r="B32" s="31"/>
      <c r="C32" s="60" t="s">
        <v>23</v>
      </c>
      <c r="D32" s="59"/>
      <c r="E32" s="59"/>
      <c r="F32" s="59"/>
      <c r="G32" s="59"/>
      <c r="H32" s="59"/>
      <c r="I32" s="59"/>
      <c r="J32" s="59"/>
      <c r="K32" s="59"/>
      <c r="L32" s="59"/>
      <c r="M32" s="32"/>
      <c r="N32" s="32"/>
      <c r="O32" s="32"/>
      <c r="P32" s="32"/>
      <c r="Q32" s="32"/>
      <c r="R32" s="32"/>
    </row>
    <row r="33" spans="1:18" ht="15.75">
      <c r="A33" s="31"/>
      <c r="B33" s="31"/>
      <c r="C33" s="60">
        <v>2011</v>
      </c>
      <c r="D33" s="59"/>
      <c r="E33" s="59"/>
      <c r="F33" s="59"/>
      <c r="G33" s="59"/>
      <c r="H33" s="59"/>
      <c r="I33" s="59"/>
      <c r="J33" s="59"/>
      <c r="K33" s="59"/>
      <c r="L33" s="59"/>
      <c r="M33" s="32"/>
      <c r="N33" s="32"/>
      <c r="O33" s="32"/>
      <c r="P33" s="32"/>
      <c r="Q33" s="32"/>
      <c r="R33" s="32"/>
    </row>
    <row r="34" spans="1:18" ht="12.75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2.75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2.75">
      <c r="A36" s="31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2.75">
      <c r="A37" s="31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3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2.75">
      <c r="A40" s="31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2.75">
      <c r="A41" s="31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2.75">
      <c r="A42" s="31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12.75">
      <c r="A43" s="3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2.75">
      <c r="A44" s="31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12.75">
      <c r="A45" s="31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.75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12.75">
      <c r="A47" s="31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ht="12.75">
      <c r="A48" s="31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ht="12.75">
      <c r="A49" s="31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75">
      <c r="A50" s="31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</sheetData>
  <sheetProtection password="CCAF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P50"/>
  <sheetViews>
    <sheetView showGridLines="0" showRowColHeaders="0"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1" width="11.7109375" style="0" customWidth="1"/>
    <col min="2" max="2" width="3.7109375" style="0" customWidth="1"/>
    <col min="3" max="3" width="19.57421875" style="0" customWidth="1"/>
    <col min="4" max="4" width="3.7109375" style="0" customWidth="1"/>
    <col min="5" max="5" width="3.57421875" style="0" customWidth="1"/>
    <col min="6" max="6" width="16.7109375" style="0" customWidth="1"/>
    <col min="7" max="7" width="5.00390625" style="0" customWidth="1"/>
    <col min="8" max="8" width="14.8515625" style="0" customWidth="1"/>
    <col min="9" max="9" width="1.57421875" style="0" customWidth="1"/>
    <col min="10" max="10" width="23.7109375" style="0" customWidth="1"/>
    <col min="11" max="11" width="1.28515625" style="0" customWidth="1"/>
    <col min="12" max="12" width="23.28125" style="0" customWidth="1"/>
  </cols>
  <sheetData>
    <row r="1" spans="1:16" ht="28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6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.75" customHeight="1">
      <c r="A3" s="38"/>
      <c r="B3" s="38"/>
      <c r="C3" s="39" t="s">
        <v>24</v>
      </c>
      <c r="D3" s="40"/>
      <c r="E3" s="40"/>
      <c r="F3" s="40"/>
      <c r="G3" s="40"/>
      <c r="H3" s="38"/>
      <c r="I3" s="38"/>
      <c r="J3" s="38"/>
      <c r="K3" s="38"/>
      <c r="L3" s="38"/>
      <c r="M3" s="38"/>
      <c r="N3" s="38"/>
      <c r="O3" s="38"/>
      <c r="P3" s="38"/>
    </row>
    <row r="4" spans="1:16" ht="9.75" customHeight="1">
      <c r="A4" s="38"/>
      <c r="B4" s="38"/>
      <c r="C4" s="39"/>
      <c r="D4" s="40"/>
      <c r="E4" s="40"/>
      <c r="F4" s="40"/>
      <c r="G4" s="40"/>
      <c r="H4" s="38"/>
      <c r="I4" s="38"/>
      <c r="J4" s="38"/>
      <c r="K4" s="38"/>
      <c r="L4" s="38"/>
      <c r="M4" s="38"/>
      <c r="N4" s="38"/>
      <c r="O4" s="38"/>
      <c r="P4" s="38"/>
    </row>
    <row r="5" spans="1:16" ht="23.25" customHeight="1">
      <c r="A5" s="38"/>
      <c r="B5" s="38"/>
      <c r="C5" s="41" t="s">
        <v>26</v>
      </c>
      <c r="D5" s="40"/>
      <c r="E5" s="42" t="s">
        <v>27</v>
      </c>
      <c r="F5" s="43"/>
      <c r="G5" s="44"/>
      <c r="H5" s="38"/>
      <c r="I5" s="38"/>
      <c r="J5" s="38"/>
      <c r="K5" s="38"/>
      <c r="L5" s="38"/>
      <c r="M5" s="38"/>
      <c r="N5" s="38"/>
      <c r="O5" s="38"/>
      <c r="P5" s="38"/>
    </row>
    <row r="6" spans="1:16" ht="6.75" customHeight="1">
      <c r="A6" s="38"/>
      <c r="B6" s="38"/>
      <c r="C6" s="45"/>
      <c r="D6" s="40"/>
      <c r="E6" s="40"/>
      <c r="F6" s="46"/>
      <c r="G6" s="40"/>
      <c r="H6" s="38"/>
      <c r="I6" s="38"/>
      <c r="J6" s="38"/>
      <c r="K6" s="38"/>
      <c r="L6" s="38"/>
      <c r="M6" s="38"/>
      <c r="N6" s="38"/>
      <c r="O6" s="38"/>
      <c r="P6" s="38"/>
    </row>
    <row r="7" spans="1:16" ht="15.75">
      <c r="A7" s="38"/>
      <c r="B7" s="38"/>
      <c r="C7" s="50" t="s">
        <v>23</v>
      </c>
      <c r="D7" s="46"/>
      <c r="E7" s="46"/>
      <c r="F7" s="49">
        <v>2018</v>
      </c>
      <c r="G7" s="40"/>
      <c r="H7" s="38"/>
      <c r="I7" s="38"/>
      <c r="J7" s="38"/>
      <c r="K7" s="38"/>
      <c r="L7" s="38"/>
      <c r="M7" s="38"/>
      <c r="N7" s="38"/>
      <c r="O7" s="38"/>
      <c r="P7" s="38"/>
    </row>
    <row r="8" spans="1:16" ht="7.5" customHeight="1">
      <c r="A8" s="38"/>
      <c r="B8" s="38"/>
      <c r="C8" s="40"/>
      <c r="D8" s="40"/>
      <c r="E8" s="40"/>
      <c r="F8" s="40"/>
      <c r="G8" s="40"/>
      <c r="H8" s="38"/>
      <c r="I8" s="38"/>
      <c r="J8" s="38"/>
      <c r="K8" s="38"/>
      <c r="L8" s="38"/>
      <c r="M8" s="38"/>
      <c r="N8" s="38"/>
      <c r="O8" s="38"/>
      <c r="P8" s="38"/>
    </row>
    <row r="9" spans="1:16" ht="28.5" customHeight="1">
      <c r="A9" s="38"/>
      <c r="B9" s="38"/>
      <c r="C9" s="47" t="s">
        <v>25</v>
      </c>
      <c r="D9" s="44"/>
      <c r="E9" s="44"/>
      <c r="F9" s="44"/>
      <c r="G9" s="40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/>
      <c r="B10" s="55">
        <v>1</v>
      </c>
      <c r="C10" s="56" t="s">
        <v>34</v>
      </c>
      <c r="D10" s="57"/>
      <c r="E10" s="55">
        <v>21</v>
      </c>
      <c r="F10" s="56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38"/>
      <c r="B11" s="55">
        <v>2</v>
      </c>
      <c r="C11" s="56" t="s">
        <v>69</v>
      </c>
      <c r="D11" s="57"/>
      <c r="E11" s="55">
        <v>22</v>
      </c>
      <c r="F11" s="56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5">
      <c r="A12" s="38"/>
      <c r="B12" s="55">
        <v>3</v>
      </c>
      <c r="C12" s="56"/>
      <c r="D12" s="57"/>
      <c r="E12" s="55">
        <v>23</v>
      </c>
      <c r="F12" s="56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5">
      <c r="A13" s="38"/>
      <c r="B13" s="55">
        <v>4</v>
      </c>
      <c r="C13" s="56"/>
      <c r="D13" s="57"/>
      <c r="E13" s="55">
        <v>24</v>
      </c>
      <c r="F13" s="56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5">
      <c r="A14" s="38"/>
      <c r="B14" s="55">
        <v>5</v>
      </c>
      <c r="C14" s="56"/>
      <c r="D14" s="57"/>
      <c r="E14" s="55">
        <v>25</v>
      </c>
      <c r="F14" s="56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5">
      <c r="A15" s="38"/>
      <c r="B15" s="55">
        <v>6</v>
      </c>
      <c r="C15" s="56"/>
      <c r="D15" s="57"/>
      <c r="E15" s="55">
        <v>26</v>
      </c>
      <c r="F15" s="56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5.75" customHeight="1">
      <c r="A16" s="38"/>
      <c r="B16" s="55">
        <v>7</v>
      </c>
      <c r="C16" s="56"/>
      <c r="D16" s="57"/>
      <c r="E16" s="55">
        <v>27</v>
      </c>
      <c r="F16" s="56"/>
      <c r="G16" s="38"/>
      <c r="H16" s="55" t="s">
        <v>28</v>
      </c>
      <c r="I16" s="46" t="s">
        <v>32</v>
      </c>
      <c r="J16" s="62" t="s">
        <v>30</v>
      </c>
      <c r="K16" s="62"/>
      <c r="L16" s="62" t="s">
        <v>31</v>
      </c>
      <c r="M16" s="38"/>
      <c r="N16" s="38"/>
      <c r="O16" s="38"/>
      <c r="P16" s="38"/>
    </row>
    <row r="17" spans="1:16" ht="15.75">
      <c r="A17" s="38"/>
      <c r="B17" s="55">
        <v>8</v>
      </c>
      <c r="C17" s="56"/>
      <c r="D17" s="57"/>
      <c r="E17" s="55">
        <v>28</v>
      </c>
      <c r="F17" s="56"/>
      <c r="G17" s="38"/>
      <c r="H17" s="61" t="s">
        <v>35</v>
      </c>
      <c r="I17" s="46"/>
      <c r="J17" s="54"/>
      <c r="K17" s="40"/>
      <c r="L17" s="54"/>
      <c r="M17" s="38"/>
      <c r="N17" s="38"/>
      <c r="O17" s="38"/>
      <c r="P17" s="38"/>
    </row>
    <row r="18" spans="1:16" ht="15.75">
      <c r="A18" s="38"/>
      <c r="B18" s="55">
        <v>9</v>
      </c>
      <c r="C18" s="56"/>
      <c r="D18" s="57"/>
      <c r="E18" s="55">
        <v>29</v>
      </c>
      <c r="F18" s="56"/>
      <c r="G18" s="38"/>
      <c r="H18" s="46"/>
      <c r="I18" s="46"/>
      <c r="J18" s="40"/>
      <c r="K18" s="40"/>
      <c r="L18" s="40"/>
      <c r="M18" s="38"/>
      <c r="N18" s="38"/>
      <c r="O18" s="38"/>
      <c r="P18" s="38"/>
    </row>
    <row r="19" spans="1:16" ht="15.75" customHeight="1">
      <c r="A19" s="38"/>
      <c r="B19" s="55">
        <v>10</v>
      </c>
      <c r="C19" s="56"/>
      <c r="D19" s="57"/>
      <c r="E19" s="55">
        <v>30</v>
      </c>
      <c r="F19" s="56"/>
      <c r="G19" s="38"/>
      <c r="H19" s="61" t="s">
        <v>36</v>
      </c>
      <c r="I19" s="38"/>
      <c r="J19" s="54"/>
      <c r="K19" s="40"/>
      <c r="L19" s="54"/>
      <c r="M19" s="38"/>
      <c r="N19" s="38"/>
      <c r="O19" s="38"/>
      <c r="P19" s="38"/>
    </row>
    <row r="20" spans="1:16" ht="15">
      <c r="A20" s="38"/>
      <c r="B20" s="55">
        <v>11</v>
      </c>
      <c r="C20" s="56"/>
      <c r="D20" s="57"/>
      <c r="E20" s="55">
        <v>31</v>
      </c>
      <c r="F20" s="56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5.75">
      <c r="A21" s="38"/>
      <c r="B21" s="55">
        <v>12</v>
      </c>
      <c r="C21" s="56"/>
      <c r="D21" s="57"/>
      <c r="E21" s="55">
        <v>32</v>
      </c>
      <c r="F21" s="56"/>
      <c r="G21" s="38"/>
      <c r="H21" s="58" t="s">
        <v>22</v>
      </c>
      <c r="I21" s="46" t="s">
        <v>32</v>
      </c>
      <c r="J21" s="54"/>
      <c r="K21" s="40"/>
      <c r="L21" s="54" t="s">
        <v>49</v>
      </c>
      <c r="M21" s="38"/>
      <c r="N21" s="38"/>
      <c r="O21" s="38"/>
      <c r="P21" s="38"/>
    </row>
    <row r="22" spans="1:16" ht="15.75">
      <c r="A22" s="38"/>
      <c r="B22" s="55">
        <v>13</v>
      </c>
      <c r="C22" s="56"/>
      <c r="D22" s="57"/>
      <c r="E22" s="55">
        <v>33</v>
      </c>
      <c r="F22" s="56"/>
      <c r="G22" s="38"/>
      <c r="H22" s="46"/>
      <c r="I22" s="46"/>
      <c r="J22" s="40"/>
      <c r="K22" s="40"/>
      <c r="L22" s="40"/>
      <c r="M22" s="38"/>
      <c r="N22" s="38"/>
      <c r="O22" s="38"/>
      <c r="P22" s="38"/>
    </row>
    <row r="23" spans="1:16" ht="15.75">
      <c r="A23" s="38"/>
      <c r="B23" s="55">
        <v>14</v>
      </c>
      <c r="C23" s="56"/>
      <c r="D23" s="57"/>
      <c r="E23" s="55">
        <v>34</v>
      </c>
      <c r="F23" s="56"/>
      <c r="G23" s="38"/>
      <c r="H23" s="55" t="s">
        <v>1</v>
      </c>
      <c r="I23" s="46" t="s">
        <v>32</v>
      </c>
      <c r="J23" s="54"/>
      <c r="K23" s="40"/>
      <c r="L23" s="54"/>
      <c r="M23" s="38"/>
      <c r="N23" s="38"/>
      <c r="O23" s="38"/>
      <c r="P23" s="38"/>
    </row>
    <row r="24" spans="1:16" ht="15.75">
      <c r="A24" s="38"/>
      <c r="B24" s="55">
        <v>15</v>
      </c>
      <c r="C24" s="56"/>
      <c r="D24" s="57"/>
      <c r="E24" s="55">
        <v>35</v>
      </c>
      <c r="F24" s="56"/>
      <c r="G24" s="38"/>
      <c r="H24" s="46"/>
      <c r="I24" s="46"/>
      <c r="J24" s="40"/>
      <c r="K24" s="40"/>
      <c r="L24" s="40"/>
      <c r="M24" s="38"/>
      <c r="N24" s="38"/>
      <c r="O24" s="38"/>
      <c r="P24" s="38"/>
    </row>
    <row r="25" spans="1:16" ht="15.75">
      <c r="A25" s="38"/>
      <c r="B25" s="55">
        <v>16</v>
      </c>
      <c r="C25" s="56"/>
      <c r="D25" s="57"/>
      <c r="E25" s="55">
        <v>36</v>
      </c>
      <c r="F25" s="56"/>
      <c r="G25" s="38"/>
      <c r="H25" s="55" t="s">
        <v>29</v>
      </c>
      <c r="I25" s="46" t="s">
        <v>32</v>
      </c>
      <c r="J25" s="54" t="s">
        <v>74</v>
      </c>
      <c r="K25" s="40"/>
      <c r="L25" s="40"/>
      <c r="M25" s="38"/>
      <c r="N25" s="38"/>
      <c r="O25" s="38"/>
      <c r="P25" s="38"/>
    </row>
    <row r="26" spans="1:16" ht="15">
      <c r="A26" s="38"/>
      <c r="B26" s="55">
        <v>17</v>
      </c>
      <c r="C26" s="56"/>
      <c r="D26" s="57"/>
      <c r="E26" s="55">
        <v>37</v>
      </c>
      <c r="F26" s="56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5">
      <c r="A27" s="38"/>
      <c r="B27" s="55">
        <v>18</v>
      </c>
      <c r="C27" s="56"/>
      <c r="D27" s="57"/>
      <c r="E27" s="55">
        <v>38</v>
      </c>
      <c r="F27" s="56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5">
      <c r="A28" s="38"/>
      <c r="B28" s="55">
        <v>19</v>
      </c>
      <c r="C28" s="56"/>
      <c r="D28" s="57"/>
      <c r="E28" s="55">
        <v>39</v>
      </c>
      <c r="F28" s="56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5">
      <c r="A29" s="38"/>
      <c r="B29" s="55">
        <v>20</v>
      </c>
      <c r="C29" s="56"/>
      <c r="D29" s="57"/>
      <c r="E29" s="55">
        <v>40</v>
      </c>
      <c r="F29" s="56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</sheetData>
  <sheetProtection password="CCAF" sheet="1" objects="1" scenarios="1" selectLockedCells="1" sort="0"/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83"/>
  <sheetViews>
    <sheetView showGridLines="0" showRowColHeaders="0" showZero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0.85546875" style="1" customWidth="1"/>
    <col min="2" max="2" width="3.7109375" style="1" customWidth="1"/>
    <col min="3" max="3" width="18.140625" style="1" customWidth="1"/>
    <col min="4" max="4" width="6.28125" style="1" customWidth="1"/>
    <col min="5" max="6" width="4.28125" style="1" customWidth="1"/>
    <col min="7" max="7" width="4.8515625" style="1" customWidth="1"/>
    <col min="8" max="8" width="5.140625" style="1" customWidth="1"/>
    <col min="9" max="9" width="6.421875" style="1" customWidth="1"/>
    <col min="10" max="13" width="4.7109375" style="1" customWidth="1"/>
    <col min="14" max="14" width="3.7109375" style="1" customWidth="1"/>
    <col min="15" max="15" width="5.7109375" style="1" customWidth="1"/>
    <col min="16" max="16" width="6.57421875" style="1" customWidth="1"/>
    <col min="17" max="17" width="6.421875" style="1" customWidth="1"/>
    <col min="18" max="19" width="4.28125" style="1" customWidth="1"/>
    <col min="20" max="22" width="3.7109375" style="1" customWidth="1"/>
    <col min="23" max="23" width="26.57421875" style="1" customWidth="1"/>
    <col min="24" max="16384" width="9.140625" style="1" customWidth="1"/>
  </cols>
  <sheetData>
    <row r="1" spans="1:27" ht="15.75">
      <c r="A1" s="178"/>
      <c r="B1" s="179"/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9"/>
      <c r="Y1" s="19"/>
      <c r="Z1" s="19"/>
      <c r="AA1" s="19"/>
    </row>
    <row r="2" spans="1:27" ht="10.5" customHeight="1">
      <c r="A2" s="178"/>
      <c r="B2" s="179"/>
      <c r="C2" s="180"/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9"/>
      <c r="Y2" s="19"/>
      <c r="Z2" s="19"/>
      <c r="AA2" s="19"/>
    </row>
    <row r="3" spans="2:23" ht="19.5" customHeight="1" thickBot="1">
      <c r="B3" s="154" t="s">
        <v>55</v>
      </c>
      <c r="C3" s="37" t="str">
        <f>Genel!$C$7</f>
        <v>ANKARA</v>
      </c>
      <c r="D3" s="113" t="s">
        <v>64</v>
      </c>
      <c r="E3" s="113"/>
      <c r="F3" s="113"/>
      <c r="G3" s="11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"/>
    </row>
    <row r="4" spans="2:23" ht="19.5" customHeight="1" thickBot="1">
      <c r="B4" s="154" t="s">
        <v>11</v>
      </c>
      <c r="C4" s="36">
        <f>Genel!$F$7</f>
        <v>2018</v>
      </c>
      <c r="D4" s="218" t="s">
        <v>50</v>
      </c>
      <c r="E4" s="219"/>
      <c r="F4" s="219"/>
      <c r="G4" s="219"/>
      <c r="H4" s="220"/>
      <c r="I4" s="220"/>
      <c r="J4" s="220"/>
      <c r="K4" s="220"/>
      <c r="L4" s="220"/>
      <c r="M4" s="220"/>
      <c r="N4" s="221"/>
      <c r="O4" s="222" t="s">
        <v>7</v>
      </c>
      <c r="P4" s="225" t="s">
        <v>51</v>
      </c>
      <c r="Q4" s="226"/>
      <c r="R4" s="226"/>
      <c r="S4" s="226"/>
      <c r="T4" s="226"/>
      <c r="U4" s="226"/>
      <c r="V4" s="226"/>
      <c r="W4" s="116" t="s">
        <v>44</v>
      </c>
    </row>
    <row r="5" spans="2:23" ht="15.75" customHeight="1">
      <c r="B5" s="233" t="s">
        <v>0</v>
      </c>
      <c r="C5" s="236" t="s">
        <v>25</v>
      </c>
      <c r="D5" s="238" t="s">
        <v>53</v>
      </c>
      <c r="E5" s="227" t="s">
        <v>37</v>
      </c>
      <c r="F5" s="227"/>
      <c r="G5" s="227" t="s">
        <v>43</v>
      </c>
      <c r="H5" s="227"/>
      <c r="I5" s="228" t="s">
        <v>52</v>
      </c>
      <c r="J5" s="230" t="s">
        <v>21</v>
      </c>
      <c r="K5" s="230"/>
      <c r="L5" s="231"/>
      <c r="M5" s="231"/>
      <c r="N5" s="232"/>
      <c r="O5" s="223"/>
      <c r="P5" s="209" t="s">
        <v>39</v>
      </c>
      <c r="Q5" s="211" t="s">
        <v>54</v>
      </c>
      <c r="R5" s="213" t="s">
        <v>38</v>
      </c>
      <c r="S5" s="213"/>
      <c r="T5" s="214"/>
      <c r="U5" s="214"/>
      <c r="V5" s="215"/>
      <c r="W5" s="216" t="s">
        <v>45</v>
      </c>
    </row>
    <row r="6" spans="2:23" ht="49.5" customHeight="1" thickBot="1">
      <c r="B6" s="234"/>
      <c r="C6" s="237"/>
      <c r="D6" s="239"/>
      <c r="E6" s="161" t="s">
        <v>47</v>
      </c>
      <c r="F6" s="161" t="s">
        <v>42</v>
      </c>
      <c r="G6" s="33" t="s">
        <v>5</v>
      </c>
      <c r="H6" s="33" t="s">
        <v>6</v>
      </c>
      <c r="I6" s="229"/>
      <c r="J6" s="117" t="s">
        <v>46</v>
      </c>
      <c r="K6" s="117" t="s">
        <v>56</v>
      </c>
      <c r="L6" s="117" t="s">
        <v>3</v>
      </c>
      <c r="M6" s="117" t="s">
        <v>4</v>
      </c>
      <c r="N6" s="118" t="s">
        <v>13</v>
      </c>
      <c r="O6" s="224"/>
      <c r="P6" s="210"/>
      <c r="Q6" s="212"/>
      <c r="R6" s="119" t="s">
        <v>8</v>
      </c>
      <c r="S6" s="119" t="s">
        <v>9</v>
      </c>
      <c r="T6" s="120" t="s">
        <v>10</v>
      </c>
      <c r="U6" s="121" t="s">
        <v>33</v>
      </c>
      <c r="V6" s="122" t="s">
        <v>40</v>
      </c>
      <c r="W6" s="217"/>
    </row>
    <row r="7" spans="2:23" ht="21" customHeight="1" thickBot="1">
      <c r="B7" s="235"/>
      <c r="C7" s="204" t="s">
        <v>2</v>
      </c>
      <c r="D7" s="108">
        <f>SUM(D8:D47)</f>
        <v>0</v>
      </c>
      <c r="E7" s="108">
        <f>SUM(E8:E47)</f>
        <v>0</v>
      </c>
      <c r="F7" s="108">
        <f>SUM(F8:F47)</f>
        <v>0</v>
      </c>
      <c r="G7" s="115">
        <f>SUM(G8:G47)</f>
        <v>0</v>
      </c>
      <c r="H7" s="108">
        <f aca="true" t="shared" si="0" ref="H7:V7">SUM(H8:H47)</f>
        <v>0</v>
      </c>
      <c r="I7" s="109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8">
        <f t="shared" si="0"/>
        <v>0</v>
      </c>
      <c r="N7" s="110">
        <f t="shared" si="0"/>
        <v>0</v>
      </c>
      <c r="O7" s="111">
        <f t="shared" si="0"/>
        <v>0</v>
      </c>
      <c r="P7" s="112">
        <f t="shared" si="0"/>
        <v>0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10">
        <f t="shared" si="0"/>
        <v>0</v>
      </c>
      <c r="W7" s="111">
        <f>IF(I7=0,"",IF(I7=O7,"Sonuçlar Doğrudur.","Sonuç Hatalı, Dikkat!!!"))</f>
      </c>
    </row>
    <row r="8" spans="2:23" ht="15.75">
      <c r="B8" s="148">
        <f>IF(C8=0,"",1)</f>
        <v>1</v>
      </c>
      <c r="C8" s="102" t="str">
        <f>Genel!C10</f>
        <v>MERKEZ</v>
      </c>
      <c r="D8" s="65"/>
      <c r="E8" s="65"/>
      <c r="F8" s="65"/>
      <c r="G8" s="114">
        <f>SUM(I8-H8)</f>
        <v>0</v>
      </c>
      <c r="H8" s="63"/>
      <c r="I8" s="64">
        <f>SUM(D8+E8-F8)</f>
        <v>0</v>
      </c>
      <c r="J8" s="65"/>
      <c r="K8" s="65"/>
      <c r="L8" s="65"/>
      <c r="M8" s="63"/>
      <c r="N8" s="66"/>
      <c r="O8" s="67">
        <f aca="true" t="shared" si="1" ref="O8:O47">SUM(J8:N8)</f>
        <v>0</v>
      </c>
      <c r="P8" s="68"/>
      <c r="Q8" s="69"/>
      <c r="R8" s="68"/>
      <c r="S8" s="68"/>
      <c r="T8" s="68"/>
      <c r="U8" s="69"/>
      <c r="V8" s="69"/>
      <c r="W8" s="147">
        <f>IF(AND(I8&gt;0,O8=0),"Meslek sayılarını doldurunuz.",IF(I8=0,"",IF(I8=O8,"Doğru İşlem, Devam Ediniz.","Toplamlar eşit değil, Dikkat !!!")))</f>
      </c>
    </row>
    <row r="9" spans="2:23" ht="15.75">
      <c r="B9" s="149">
        <f>IF(C9=0,"",B8+1)</f>
        <v>2</v>
      </c>
      <c r="C9" s="103" t="str">
        <f>Genel!C11</f>
        <v>ÇUBUK</v>
      </c>
      <c r="D9" s="65"/>
      <c r="E9" s="71"/>
      <c r="F9" s="71"/>
      <c r="G9" s="123">
        <f aca="true" t="shared" si="2" ref="G9:G47">SUM(I9-H9)</f>
        <v>0</v>
      </c>
      <c r="H9" s="70"/>
      <c r="I9" s="64">
        <f aca="true" t="shared" si="3" ref="I9:I47">SUM(D9+E9-F9)</f>
        <v>0</v>
      </c>
      <c r="J9" s="71"/>
      <c r="K9" s="71"/>
      <c r="L9" s="71"/>
      <c r="M9" s="70"/>
      <c r="N9" s="72"/>
      <c r="O9" s="67">
        <f t="shared" si="1"/>
        <v>0</v>
      </c>
      <c r="P9" s="73"/>
      <c r="Q9" s="74"/>
      <c r="R9" s="73"/>
      <c r="S9" s="73"/>
      <c r="T9" s="73"/>
      <c r="U9" s="74"/>
      <c r="V9" s="74"/>
      <c r="W9" s="147">
        <f aca="true" t="shared" si="4" ref="W9:W47">IF(AND(I9&gt;0,O9=0),"Meslek sayılarını doldurunuz.",IF(I9=0,"",IF(I9=O9,"Doğru İşlem, Devam Ediniz.","Toplamlar eşit değil, Dikkat !!!")))</f>
      </c>
    </row>
    <row r="10" spans="2:23" ht="15.75">
      <c r="B10" s="149">
        <f aca="true" t="shared" si="5" ref="B10:B47">IF(C10=0,"",B9+1)</f>
      </c>
      <c r="C10" s="103">
        <f>Genel!C12</f>
        <v>0</v>
      </c>
      <c r="D10" s="65"/>
      <c r="E10" s="71"/>
      <c r="F10" s="71"/>
      <c r="G10" s="123">
        <f t="shared" si="2"/>
        <v>0</v>
      </c>
      <c r="H10" s="70"/>
      <c r="I10" s="64">
        <f t="shared" si="3"/>
        <v>0</v>
      </c>
      <c r="J10" s="71"/>
      <c r="K10" s="71"/>
      <c r="L10" s="71"/>
      <c r="M10" s="70"/>
      <c r="N10" s="72"/>
      <c r="O10" s="67">
        <f t="shared" si="1"/>
        <v>0</v>
      </c>
      <c r="P10" s="73"/>
      <c r="Q10" s="74"/>
      <c r="R10" s="73"/>
      <c r="S10" s="73"/>
      <c r="T10" s="73"/>
      <c r="U10" s="74"/>
      <c r="V10" s="74"/>
      <c r="W10" s="147">
        <f t="shared" si="4"/>
      </c>
    </row>
    <row r="11" spans="2:23" ht="15.75">
      <c r="B11" s="149">
        <f t="shared" si="5"/>
      </c>
      <c r="C11" s="103">
        <f>Genel!C13</f>
        <v>0</v>
      </c>
      <c r="D11" s="65"/>
      <c r="E11" s="71"/>
      <c r="F11" s="71"/>
      <c r="G11" s="123">
        <f t="shared" si="2"/>
        <v>0</v>
      </c>
      <c r="H11" s="70"/>
      <c r="I11" s="64">
        <f t="shared" si="3"/>
        <v>0</v>
      </c>
      <c r="J11" s="71"/>
      <c r="K11" s="71"/>
      <c r="L11" s="71"/>
      <c r="M11" s="70"/>
      <c r="N11" s="72"/>
      <c r="O11" s="67">
        <f t="shared" si="1"/>
        <v>0</v>
      </c>
      <c r="P11" s="73"/>
      <c r="Q11" s="74"/>
      <c r="R11" s="73"/>
      <c r="S11" s="73"/>
      <c r="T11" s="73"/>
      <c r="U11" s="74"/>
      <c r="V11" s="74"/>
      <c r="W11" s="147">
        <f t="shared" si="4"/>
      </c>
    </row>
    <row r="12" spans="2:23" ht="15.75">
      <c r="B12" s="149">
        <f t="shared" si="5"/>
      </c>
      <c r="C12" s="103">
        <f>Genel!C14</f>
        <v>0</v>
      </c>
      <c r="D12" s="65"/>
      <c r="E12" s="71"/>
      <c r="F12" s="71"/>
      <c r="G12" s="123">
        <f t="shared" si="2"/>
        <v>0</v>
      </c>
      <c r="H12" s="70"/>
      <c r="I12" s="64">
        <f t="shared" si="3"/>
        <v>0</v>
      </c>
      <c r="J12" s="71"/>
      <c r="K12" s="71"/>
      <c r="L12" s="71"/>
      <c r="M12" s="70"/>
      <c r="N12" s="72"/>
      <c r="O12" s="67">
        <f t="shared" si="1"/>
        <v>0</v>
      </c>
      <c r="P12" s="73"/>
      <c r="Q12" s="74"/>
      <c r="R12" s="73"/>
      <c r="S12" s="73"/>
      <c r="T12" s="73"/>
      <c r="U12" s="74"/>
      <c r="V12" s="74"/>
      <c r="W12" s="147">
        <f t="shared" si="4"/>
      </c>
    </row>
    <row r="13" spans="2:23" ht="15.75">
      <c r="B13" s="149">
        <f t="shared" si="5"/>
      </c>
      <c r="C13" s="103">
        <f>Genel!C15</f>
        <v>0</v>
      </c>
      <c r="D13" s="65"/>
      <c r="E13" s="71"/>
      <c r="F13" s="71"/>
      <c r="G13" s="123">
        <f t="shared" si="2"/>
        <v>0</v>
      </c>
      <c r="H13" s="70"/>
      <c r="I13" s="64">
        <f t="shared" si="3"/>
        <v>0</v>
      </c>
      <c r="J13" s="71"/>
      <c r="K13" s="71"/>
      <c r="L13" s="71"/>
      <c r="M13" s="70"/>
      <c r="N13" s="72"/>
      <c r="O13" s="67">
        <f t="shared" si="1"/>
        <v>0</v>
      </c>
      <c r="P13" s="73"/>
      <c r="Q13" s="74"/>
      <c r="R13" s="73"/>
      <c r="S13" s="73"/>
      <c r="T13" s="73"/>
      <c r="U13" s="74"/>
      <c r="V13" s="74"/>
      <c r="W13" s="147">
        <f t="shared" si="4"/>
      </c>
    </row>
    <row r="14" spans="2:23" ht="15.75">
      <c r="B14" s="149">
        <f t="shared" si="5"/>
      </c>
      <c r="C14" s="103">
        <f>Genel!C16</f>
        <v>0</v>
      </c>
      <c r="D14" s="65"/>
      <c r="E14" s="71"/>
      <c r="F14" s="71"/>
      <c r="G14" s="123">
        <f t="shared" si="2"/>
        <v>0</v>
      </c>
      <c r="H14" s="70"/>
      <c r="I14" s="64">
        <f t="shared" si="3"/>
        <v>0</v>
      </c>
      <c r="J14" s="71"/>
      <c r="K14" s="71"/>
      <c r="L14" s="71"/>
      <c r="M14" s="70"/>
      <c r="N14" s="72"/>
      <c r="O14" s="67">
        <f t="shared" si="1"/>
        <v>0</v>
      </c>
      <c r="P14" s="73"/>
      <c r="Q14" s="74"/>
      <c r="R14" s="73"/>
      <c r="S14" s="73"/>
      <c r="T14" s="73"/>
      <c r="U14" s="74"/>
      <c r="V14" s="74"/>
      <c r="W14" s="147">
        <f t="shared" si="4"/>
      </c>
    </row>
    <row r="15" spans="2:23" ht="15.75">
      <c r="B15" s="149">
        <f t="shared" si="5"/>
      </c>
      <c r="C15" s="103">
        <f>Genel!C17</f>
        <v>0</v>
      </c>
      <c r="D15" s="65"/>
      <c r="E15" s="71"/>
      <c r="F15" s="71"/>
      <c r="G15" s="123">
        <f t="shared" si="2"/>
        <v>0</v>
      </c>
      <c r="H15" s="70"/>
      <c r="I15" s="64">
        <f t="shared" si="3"/>
        <v>0</v>
      </c>
      <c r="J15" s="71"/>
      <c r="K15" s="71"/>
      <c r="L15" s="71"/>
      <c r="M15" s="70"/>
      <c r="N15" s="72"/>
      <c r="O15" s="67">
        <f t="shared" si="1"/>
        <v>0</v>
      </c>
      <c r="P15" s="73"/>
      <c r="Q15" s="74"/>
      <c r="R15" s="73"/>
      <c r="S15" s="73"/>
      <c r="T15" s="73"/>
      <c r="U15" s="74"/>
      <c r="V15" s="74"/>
      <c r="W15" s="147">
        <f t="shared" si="4"/>
      </c>
    </row>
    <row r="16" spans="2:23" ht="15.75">
      <c r="B16" s="149">
        <f t="shared" si="5"/>
      </c>
      <c r="C16" s="103">
        <f>Genel!C18</f>
        <v>0</v>
      </c>
      <c r="D16" s="65"/>
      <c r="E16" s="71"/>
      <c r="F16" s="71"/>
      <c r="G16" s="123">
        <f t="shared" si="2"/>
        <v>0</v>
      </c>
      <c r="H16" s="70"/>
      <c r="I16" s="64">
        <f t="shared" si="3"/>
        <v>0</v>
      </c>
      <c r="J16" s="71"/>
      <c r="K16" s="71"/>
      <c r="L16" s="71"/>
      <c r="M16" s="70"/>
      <c r="N16" s="72"/>
      <c r="O16" s="67">
        <f t="shared" si="1"/>
        <v>0</v>
      </c>
      <c r="P16" s="73"/>
      <c r="Q16" s="74"/>
      <c r="R16" s="73"/>
      <c r="S16" s="73"/>
      <c r="T16" s="73"/>
      <c r="U16" s="74"/>
      <c r="V16" s="74"/>
      <c r="W16" s="147">
        <f t="shared" si="4"/>
      </c>
    </row>
    <row r="17" spans="2:23" ht="15.75">
      <c r="B17" s="149">
        <f t="shared" si="5"/>
      </c>
      <c r="C17" s="103">
        <f>Genel!C19</f>
        <v>0</v>
      </c>
      <c r="D17" s="65"/>
      <c r="E17" s="71"/>
      <c r="F17" s="71"/>
      <c r="G17" s="123">
        <f t="shared" si="2"/>
        <v>0</v>
      </c>
      <c r="H17" s="70"/>
      <c r="I17" s="64">
        <f t="shared" si="3"/>
        <v>0</v>
      </c>
      <c r="J17" s="71"/>
      <c r="K17" s="71"/>
      <c r="L17" s="71"/>
      <c r="M17" s="70"/>
      <c r="N17" s="72"/>
      <c r="O17" s="67">
        <f t="shared" si="1"/>
        <v>0</v>
      </c>
      <c r="P17" s="73"/>
      <c r="Q17" s="74"/>
      <c r="R17" s="73"/>
      <c r="S17" s="73"/>
      <c r="T17" s="73"/>
      <c r="U17" s="74"/>
      <c r="V17" s="74"/>
      <c r="W17" s="147">
        <f t="shared" si="4"/>
      </c>
    </row>
    <row r="18" spans="2:23" ht="15.75">
      <c r="B18" s="149">
        <f t="shared" si="5"/>
      </c>
      <c r="C18" s="103">
        <f>Genel!C20</f>
        <v>0</v>
      </c>
      <c r="D18" s="65"/>
      <c r="E18" s="71"/>
      <c r="F18" s="71"/>
      <c r="G18" s="123">
        <f t="shared" si="2"/>
        <v>0</v>
      </c>
      <c r="H18" s="70"/>
      <c r="I18" s="64">
        <f t="shared" si="3"/>
        <v>0</v>
      </c>
      <c r="J18" s="71"/>
      <c r="K18" s="71"/>
      <c r="L18" s="71"/>
      <c r="M18" s="70"/>
      <c r="N18" s="72"/>
      <c r="O18" s="67">
        <f t="shared" si="1"/>
        <v>0</v>
      </c>
      <c r="P18" s="73"/>
      <c r="Q18" s="74"/>
      <c r="R18" s="73"/>
      <c r="S18" s="73"/>
      <c r="T18" s="73"/>
      <c r="U18" s="74"/>
      <c r="V18" s="74"/>
      <c r="W18" s="147">
        <f t="shared" si="4"/>
      </c>
    </row>
    <row r="19" spans="2:23" ht="15.75">
      <c r="B19" s="149">
        <f t="shared" si="5"/>
      </c>
      <c r="C19" s="103">
        <f>Genel!C21</f>
        <v>0</v>
      </c>
      <c r="D19" s="65"/>
      <c r="E19" s="71"/>
      <c r="F19" s="71"/>
      <c r="G19" s="123">
        <f t="shared" si="2"/>
        <v>0</v>
      </c>
      <c r="H19" s="70"/>
      <c r="I19" s="64">
        <f t="shared" si="3"/>
        <v>0</v>
      </c>
      <c r="J19" s="71"/>
      <c r="K19" s="71"/>
      <c r="L19" s="71"/>
      <c r="M19" s="70"/>
      <c r="N19" s="72"/>
      <c r="O19" s="67">
        <f t="shared" si="1"/>
        <v>0</v>
      </c>
      <c r="P19" s="73"/>
      <c r="Q19" s="74"/>
      <c r="R19" s="73"/>
      <c r="S19" s="73"/>
      <c r="T19" s="73"/>
      <c r="U19" s="74"/>
      <c r="V19" s="74"/>
      <c r="W19" s="147">
        <f t="shared" si="4"/>
      </c>
    </row>
    <row r="20" spans="2:23" ht="15.75">
      <c r="B20" s="149">
        <f t="shared" si="5"/>
      </c>
      <c r="C20" s="103">
        <f>Genel!C22</f>
        <v>0</v>
      </c>
      <c r="D20" s="65"/>
      <c r="E20" s="71"/>
      <c r="F20" s="71"/>
      <c r="G20" s="123">
        <f t="shared" si="2"/>
        <v>0</v>
      </c>
      <c r="H20" s="70"/>
      <c r="I20" s="64">
        <f t="shared" si="3"/>
        <v>0</v>
      </c>
      <c r="J20" s="71"/>
      <c r="K20" s="71"/>
      <c r="L20" s="71"/>
      <c r="M20" s="70"/>
      <c r="N20" s="72"/>
      <c r="O20" s="67">
        <f t="shared" si="1"/>
        <v>0</v>
      </c>
      <c r="P20" s="73"/>
      <c r="Q20" s="74"/>
      <c r="R20" s="73"/>
      <c r="S20" s="73"/>
      <c r="T20" s="73"/>
      <c r="U20" s="74"/>
      <c r="V20" s="74"/>
      <c r="W20" s="147">
        <f t="shared" si="4"/>
      </c>
    </row>
    <row r="21" spans="2:23" ht="15.75">
      <c r="B21" s="149">
        <f t="shared" si="5"/>
      </c>
      <c r="C21" s="103">
        <f>Genel!C23</f>
        <v>0</v>
      </c>
      <c r="D21" s="65"/>
      <c r="E21" s="71"/>
      <c r="F21" s="71"/>
      <c r="G21" s="123">
        <f t="shared" si="2"/>
        <v>0</v>
      </c>
      <c r="H21" s="70"/>
      <c r="I21" s="64">
        <f t="shared" si="3"/>
        <v>0</v>
      </c>
      <c r="J21" s="71"/>
      <c r="K21" s="71"/>
      <c r="L21" s="71"/>
      <c r="M21" s="70"/>
      <c r="N21" s="72"/>
      <c r="O21" s="67">
        <f t="shared" si="1"/>
        <v>0</v>
      </c>
      <c r="P21" s="73"/>
      <c r="Q21" s="74"/>
      <c r="R21" s="73"/>
      <c r="S21" s="73"/>
      <c r="T21" s="73"/>
      <c r="U21" s="74"/>
      <c r="V21" s="74"/>
      <c r="W21" s="147">
        <f t="shared" si="4"/>
      </c>
    </row>
    <row r="22" spans="2:23" ht="15.75">
      <c r="B22" s="149">
        <f t="shared" si="5"/>
      </c>
      <c r="C22" s="103">
        <f>Genel!C24</f>
        <v>0</v>
      </c>
      <c r="D22" s="65"/>
      <c r="E22" s="71"/>
      <c r="F22" s="71"/>
      <c r="G22" s="123">
        <f t="shared" si="2"/>
        <v>0</v>
      </c>
      <c r="H22" s="70"/>
      <c r="I22" s="64">
        <f t="shared" si="3"/>
        <v>0</v>
      </c>
      <c r="J22" s="71"/>
      <c r="K22" s="71"/>
      <c r="L22" s="71"/>
      <c r="M22" s="70"/>
      <c r="N22" s="72"/>
      <c r="O22" s="67">
        <f t="shared" si="1"/>
        <v>0</v>
      </c>
      <c r="P22" s="73"/>
      <c r="Q22" s="74"/>
      <c r="R22" s="73"/>
      <c r="S22" s="73"/>
      <c r="T22" s="73"/>
      <c r="U22" s="74"/>
      <c r="V22" s="74"/>
      <c r="W22" s="147">
        <f t="shared" si="4"/>
      </c>
    </row>
    <row r="23" spans="2:23" ht="15.75">
      <c r="B23" s="149">
        <f t="shared" si="5"/>
      </c>
      <c r="C23" s="103">
        <f>Genel!C25</f>
        <v>0</v>
      </c>
      <c r="D23" s="65"/>
      <c r="E23" s="71"/>
      <c r="F23" s="71"/>
      <c r="G23" s="123">
        <f t="shared" si="2"/>
        <v>0</v>
      </c>
      <c r="H23" s="70"/>
      <c r="I23" s="64">
        <f t="shared" si="3"/>
        <v>0</v>
      </c>
      <c r="J23" s="71"/>
      <c r="K23" s="71"/>
      <c r="L23" s="71"/>
      <c r="M23" s="70"/>
      <c r="N23" s="72"/>
      <c r="O23" s="67">
        <f t="shared" si="1"/>
        <v>0</v>
      </c>
      <c r="P23" s="73"/>
      <c r="Q23" s="74"/>
      <c r="R23" s="73"/>
      <c r="S23" s="73"/>
      <c r="T23" s="73"/>
      <c r="U23" s="74"/>
      <c r="V23" s="74"/>
      <c r="W23" s="147">
        <f t="shared" si="4"/>
      </c>
    </row>
    <row r="24" spans="2:23" ht="15.75">
      <c r="B24" s="149">
        <f t="shared" si="5"/>
      </c>
      <c r="C24" s="103">
        <f>Genel!C26</f>
        <v>0</v>
      </c>
      <c r="D24" s="65"/>
      <c r="E24" s="71"/>
      <c r="F24" s="71"/>
      <c r="G24" s="123">
        <f t="shared" si="2"/>
        <v>0</v>
      </c>
      <c r="H24" s="70"/>
      <c r="I24" s="64">
        <f t="shared" si="3"/>
        <v>0</v>
      </c>
      <c r="J24" s="71"/>
      <c r="K24" s="71"/>
      <c r="L24" s="71"/>
      <c r="M24" s="70"/>
      <c r="N24" s="72"/>
      <c r="O24" s="67">
        <f t="shared" si="1"/>
        <v>0</v>
      </c>
      <c r="P24" s="73"/>
      <c r="Q24" s="74"/>
      <c r="R24" s="73"/>
      <c r="S24" s="73"/>
      <c r="T24" s="73"/>
      <c r="U24" s="74"/>
      <c r="V24" s="74"/>
      <c r="W24" s="147">
        <f t="shared" si="4"/>
      </c>
    </row>
    <row r="25" spans="2:23" ht="15.75">
      <c r="B25" s="149">
        <f t="shared" si="5"/>
      </c>
      <c r="C25" s="103">
        <f>Genel!C27</f>
        <v>0</v>
      </c>
      <c r="D25" s="65"/>
      <c r="E25" s="71"/>
      <c r="F25" s="71"/>
      <c r="G25" s="123">
        <f t="shared" si="2"/>
        <v>0</v>
      </c>
      <c r="H25" s="70"/>
      <c r="I25" s="64">
        <f t="shared" si="3"/>
        <v>0</v>
      </c>
      <c r="J25" s="71"/>
      <c r="K25" s="71"/>
      <c r="L25" s="71"/>
      <c r="M25" s="70"/>
      <c r="N25" s="72"/>
      <c r="O25" s="67">
        <f t="shared" si="1"/>
        <v>0</v>
      </c>
      <c r="P25" s="73"/>
      <c r="Q25" s="74"/>
      <c r="R25" s="73"/>
      <c r="S25" s="73"/>
      <c r="T25" s="73"/>
      <c r="U25" s="74"/>
      <c r="V25" s="74"/>
      <c r="W25" s="147">
        <f t="shared" si="4"/>
      </c>
    </row>
    <row r="26" spans="2:23" ht="15.75">
      <c r="B26" s="149">
        <f t="shared" si="5"/>
      </c>
      <c r="C26" s="103">
        <f>Genel!C28</f>
        <v>0</v>
      </c>
      <c r="D26" s="65"/>
      <c r="E26" s="71"/>
      <c r="F26" s="71"/>
      <c r="G26" s="123">
        <f t="shared" si="2"/>
        <v>0</v>
      </c>
      <c r="H26" s="70"/>
      <c r="I26" s="64">
        <f t="shared" si="3"/>
        <v>0</v>
      </c>
      <c r="J26" s="71"/>
      <c r="K26" s="71"/>
      <c r="L26" s="71"/>
      <c r="M26" s="70"/>
      <c r="N26" s="72"/>
      <c r="O26" s="67">
        <f t="shared" si="1"/>
        <v>0</v>
      </c>
      <c r="P26" s="73"/>
      <c r="Q26" s="74"/>
      <c r="R26" s="73"/>
      <c r="S26" s="73"/>
      <c r="T26" s="73"/>
      <c r="U26" s="74"/>
      <c r="V26" s="74"/>
      <c r="W26" s="147">
        <f t="shared" si="4"/>
      </c>
    </row>
    <row r="27" spans="2:23" ht="15.75">
      <c r="B27" s="149">
        <f t="shared" si="5"/>
      </c>
      <c r="C27" s="103">
        <f>Genel!C29</f>
        <v>0</v>
      </c>
      <c r="D27" s="65"/>
      <c r="E27" s="71"/>
      <c r="F27" s="71"/>
      <c r="G27" s="123">
        <f t="shared" si="2"/>
        <v>0</v>
      </c>
      <c r="H27" s="70"/>
      <c r="I27" s="64">
        <f t="shared" si="3"/>
        <v>0</v>
      </c>
      <c r="J27" s="71"/>
      <c r="K27" s="71"/>
      <c r="L27" s="71"/>
      <c r="M27" s="70"/>
      <c r="N27" s="72"/>
      <c r="O27" s="67">
        <f t="shared" si="1"/>
        <v>0</v>
      </c>
      <c r="P27" s="73"/>
      <c r="Q27" s="74"/>
      <c r="R27" s="73"/>
      <c r="S27" s="73"/>
      <c r="T27" s="73"/>
      <c r="U27" s="74"/>
      <c r="V27" s="74"/>
      <c r="W27" s="147">
        <f t="shared" si="4"/>
      </c>
    </row>
    <row r="28" spans="2:23" ht="15.75">
      <c r="B28" s="149">
        <f t="shared" si="5"/>
      </c>
      <c r="C28" s="103">
        <f>Genel!F10</f>
        <v>0</v>
      </c>
      <c r="D28" s="65"/>
      <c r="E28" s="71"/>
      <c r="F28" s="71"/>
      <c r="G28" s="123">
        <f t="shared" si="2"/>
        <v>0</v>
      </c>
      <c r="H28" s="70"/>
      <c r="I28" s="64">
        <f t="shared" si="3"/>
        <v>0</v>
      </c>
      <c r="J28" s="71"/>
      <c r="K28" s="71"/>
      <c r="L28" s="71"/>
      <c r="M28" s="70"/>
      <c r="N28" s="72"/>
      <c r="O28" s="67">
        <f t="shared" si="1"/>
        <v>0</v>
      </c>
      <c r="P28" s="73"/>
      <c r="Q28" s="74"/>
      <c r="R28" s="73"/>
      <c r="S28" s="73"/>
      <c r="T28" s="73"/>
      <c r="U28" s="74"/>
      <c r="V28" s="74"/>
      <c r="W28" s="147">
        <f t="shared" si="4"/>
      </c>
    </row>
    <row r="29" spans="2:23" ht="15.75">
      <c r="B29" s="149">
        <f t="shared" si="5"/>
      </c>
      <c r="C29" s="103">
        <f>Genel!F11</f>
        <v>0</v>
      </c>
      <c r="D29" s="65"/>
      <c r="E29" s="71"/>
      <c r="F29" s="71"/>
      <c r="G29" s="123">
        <f t="shared" si="2"/>
        <v>0</v>
      </c>
      <c r="H29" s="70"/>
      <c r="I29" s="64">
        <f t="shared" si="3"/>
        <v>0</v>
      </c>
      <c r="J29" s="71"/>
      <c r="K29" s="71"/>
      <c r="L29" s="71"/>
      <c r="M29" s="70"/>
      <c r="N29" s="72"/>
      <c r="O29" s="67">
        <f t="shared" si="1"/>
        <v>0</v>
      </c>
      <c r="P29" s="73"/>
      <c r="Q29" s="74"/>
      <c r="R29" s="73"/>
      <c r="S29" s="73"/>
      <c r="T29" s="73"/>
      <c r="U29" s="74"/>
      <c r="V29" s="74"/>
      <c r="W29" s="147">
        <f t="shared" si="4"/>
      </c>
    </row>
    <row r="30" spans="2:23" ht="15.75">
      <c r="B30" s="149">
        <f t="shared" si="5"/>
      </c>
      <c r="C30" s="103">
        <f>Genel!F12</f>
        <v>0</v>
      </c>
      <c r="D30" s="65"/>
      <c r="E30" s="71"/>
      <c r="F30" s="71"/>
      <c r="G30" s="123">
        <f t="shared" si="2"/>
        <v>0</v>
      </c>
      <c r="H30" s="70"/>
      <c r="I30" s="64">
        <f t="shared" si="3"/>
        <v>0</v>
      </c>
      <c r="J30" s="71"/>
      <c r="K30" s="71"/>
      <c r="L30" s="71"/>
      <c r="M30" s="70"/>
      <c r="N30" s="72"/>
      <c r="O30" s="67">
        <f t="shared" si="1"/>
        <v>0</v>
      </c>
      <c r="P30" s="73"/>
      <c r="Q30" s="74"/>
      <c r="R30" s="73"/>
      <c r="S30" s="73"/>
      <c r="T30" s="73"/>
      <c r="U30" s="74"/>
      <c r="V30" s="74"/>
      <c r="W30" s="147">
        <f t="shared" si="4"/>
      </c>
    </row>
    <row r="31" spans="2:23" ht="15.75">
      <c r="B31" s="149">
        <f t="shared" si="5"/>
      </c>
      <c r="C31" s="103">
        <f>Genel!F13</f>
        <v>0</v>
      </c>
      <c r="D31" s="65"/>
      <c r="E31" s="71"/>
      <c r="F31" s="71"/>
      <c r="G31" s="123">
        <f t="shared" si="2"/>
        <v>0</v>
      </c>
      <c r="H31" s="70"/>
      <c r="I31" s="64">
        <f t="shared" si="3"/>
        <v>0</v>
      </c>
      <c r="J31" s="71"/>
      <c r="K31" s="71"/>
      <c r="L31" s="71"/>
      <c r="M31" s="70"/>
      <c r="N31" s="72"/>
      <c r="O31" s="67">
        <f t="shared" si="1"/>
        <v>0</v>
      </c>
      <c r="P31" s="73"/>
      <c r="Q31" s="74"/>
      <c r="R31" s="73"/>
      <c r="S31" s="73"/>
      <c r="T31" s="73"/>
      <c r="U31" s="74"/>
      <c r="V31" s="74"/>
      <c r="W31" s="147">
        <f t="shared" si="4"/>
      </c>
    </row>
    <row r="32" spans="2:23" ht="15.75">
      <c r="B32" s="149">
        <f t="shared" si="5"/>
      </c>
      <c r="C32" s="103">
        <f>Genel!F14</f>
        <v>0</v>
      </c>
      <c r="D32" s="65"/>
      <c r="E32" s="71"/>
      <c r="F32" s="71"/>
      <c r="G32" s="123">
        <f t="shared" si="2"/>
        <v>0</v>
      </c>
      <c r="H32" s="70"/>
      <c r="I32" s="64">
        <f t="shared" si="3"/>
        <v>0</v>
      </c>
      <c r="J32" s="71"/>
      <c r="K32" s="71"/>
      <c r="L32" s="71"/>
      <c r="M32" s="70"/>
      <c r="N32" s="72"/>
      <c r="O32" s="67">
        <f t="shared" si="1"/>
        <v>0</v>
      </c>
      <c r="P32" s="73"/>
      <c r="Q32" s="74"/>
      <c r="R32" s="73"/>
      <c r="S32" s="73"/>
      <c r="T32" s="73"/>
      <c r="U32" s="74"/>
      <c r="V32" s="74"/>
      <c r="W32" s="147">
        <f t="shared" si="4"/>
      </c>
    </row>
    <row r="33" spans="2:23" ht="15.75">
      <c r="B33" s="149">
        <f t="shared" si="5"/>
      </c>
      <c r="C33" s="103">
        <f>Genel!F15</f>
        <v>0</v>
      </c>
      <c r="D33" s="65"/>
      <c r="E33" s="71"/>
      <c r="F33" s="71"/>
      <c r="G33" s="123">
        <f t="shared" si="2"/>
        <v>0</v>
      </c>
      <c r="H33" s="70"/>
      <c r="I33" s="64">
        <f t="shared" si="3"/>
        <v>0</v>
      </c>
      <c r="J33" s="71"/>
      <c r="K33" s="71"/>
      <c r="L33" s="71"/>
      <c r="M33" s="70"/>
      <c r="N33" s="72"/>
      <c r="O33" s="67">
        <f t="shared" si="1"/>
        <v>0</v>
      </c>
      <c r="P33" s="73"/>
      <c r="Q33" s="74"/>
      <c r="R33" s="73"/>
      <c r="S33" s="73"/>
      <c r="T33" s="73"/>
      <c r="U33" s="74"/>
      <c r="V33" s="74"/>
      <c r="W33" s="147">
        <f t="shared" si="4"/>
      </c>
    </row>
    <row r="34" spans="2:23" ht="15.75">
      <c r="B34" s="149">
        <f t="shared" si="5"/>
      </c>
      <c r="C34" s="103">
        <f>Genel!F16</f>
        <v>0</v>
      </c>
      <c r="D34" s="65"/>
      <c r="E34" s="71"/>
      <c r="F34" s="71"/>
      <c r="G34" s="123">
        <f t="shared" si="2"/>
        <v>0</v>
      </c>
      <c r="H34" s="70"/>
      <c r="I34" s="64">
        <f t="shared" si="3"/>
        <v>0</v>
      </c>
      <c r="J34" s="71"/>
      <c r="K34" s="71"/>
      <c r="L34" s="71"/>
      <c r="M34" s="70"/>
      <c r="N34" s="72"/>
      <c r="O34" s="67">
        <f t="shared" si="1"/>
        <v>0</v>
      </c>
      <c r="P34" s="73"/>
      <c r="Q34" s="74"/>
      <c r="R34" s="73"/>
      <c r="S34" s="73"/>
      <c r="T34" s="73"/>
      <c r="U34" s="74"/>
      <c r="V34" s="74"/>
      <c r="W34" s="147">
        <f t="shared" si="4"/>
      </c>
    </row>
    <row r="35" spans="2:23" ht="15.75">
      <c r="B35" s="149">
        <f t="shared" si="5"/>
      </c>
      <c r="C35" s="103">
        <f>Genel!F17</f>
        <v>0</v>
      </c>
      <c r="D35" s="65"/>
      <c r="E35" s="71"/>
      <c r="F35" s="71"/>
      <c r="G35" s="123">
        <f t="shared" si="2"/>
        <v>0</v>
      </c>
      <c r="H35" s="70"/>
      <c r="I35" s="64">
        <f t="shared" si="3"/>
        <v>0</v>
      </c>
      <c r="J35" s="71"/>
      <c r="K35" s="71"/>
      <c r="L35" s="71"/>
      <c r="M35" s="70"/>
      <c r="N35" s="72"/>
      <c r="O35" s="67">
        <f t="shared" si="1"/>
        <v>0</v>
      </c>
      <c r="P35" s="73"/>
      <c r="Q35" s="74"/>
      <c r="R35" s="73"/>
      <c r="S35" s="73"/>
      <c r="T35" s="73"/>
      <c r="U35" s="74"/>
      <c r="V35" s="74"/>
      <c r="W35" s="147">
        <f t="shared" si="4"/>
      </c>
    </row>
    <row r="36" spans="2:23" ht="15.75">
      <c r="B36" s="149">
        <f t="shared" si="5"/>
      </c>
      <c r="C36" s="103">
        <f>Genel!F18</f>
        <v>0</v>
      </c>
      <c r="D36" s="65"/>
      <c r="E36" s="71"/>
      <c r="F36" s="71"/>
      <c r="G36" s="123">
        <f t="shared" si="2"/>
        <v>0</v>
      </c>
      <c r="H36" s="70"/>
      <c r="I36" s="64">
        <f t="shared" si="3"/>
        <v>0</v>
      </c>
      <c r="J36" s="71"/>
      <c r="K36" s="71"/>
      <c r="L36" s="71"/>
      <c r="M36" s="70"/>
      <c r="N36" s="72"/>
      <c r="O36" s="67">
        <f t="shared" si="1"/>
        <v>0</v>
      </c>
      <c r="P36" s="73"/>
      <c r="Q36" s="74"/>
      <c r="R36" s="73"/>
      <c r="S36" s="73"/>
      <c r="T36" s="73"/>
      <c r="U36" s="74"/>
      <c r="V36" s="74"/>
      <c r="W36" s="147">
        <f t="shared" si="4"/>
      </c>
    </row>
    <row r="37" spans="2:23" ht="15.75">
      <c r="B37" s="149">
        <f t="shared" si="5"/>
      </c>
      <c r="C37" s="103">
        <f>Genel!F19</f>
        <v>0</v>
      </c>
      <c r="D37" s="65"/>
      <c r="E37" s="71"/>
      <c r="F37" s="71"/>
      <c r="G37" s="123">
        <f t="shared" si="2"/>
        <v>0</v>
      </c>
      <c r="H37" s="70"/>
      <c r="I37" s="64">
        <f t="shared" si="3"/>
        <v>0</v>
      </c>
      <c r="J37" s="71"/>
      <c r="K37" s="71"/>
      <c r="L37" s="71"/>
      <c r="M37" s="70"/>
      <c r="N37" s="72"/>
      <c r="O37" s="67">
        <f t="shared" si="1"/>
        <v>0</v>
      </c>
      <c r="P37" s="73"/>
      <c r="Q37" s="74"/>
      <c r="R37" s="73"/>
      <c r="S37" s="73"/>
      <c r="T37" s="73"/>
      <c r="U37" s="74"/>
      <c r="V37" s="74"/>
      <c r="W37" s="147">
        <f t="shared" si="4"/>
      </c>
    </row>
    <row r="38" spans="2:23" ht="15.75">
      <c r="B38" s="149">
        <f t="shared" si="5"/>
      </c>
      <c r="C38" s="103">
        <f>Genel!F20</f>
        <v>0</v>
      </c>
      <c r="D38" s="65"/>
      <c r="E38" s="71"/>
      <c r="F38" s="71"/>
      <c r="G38" s="123">
        <f t="shared" si="2"/>
        <v>0</v>
      </c>
      <c r="H38" s="70"/>
      <c r="I38" s="64">
        <f t="shared" si="3"/>
        <v>0</v>
      </c>
      <c r="J38" s="71"/>
      <c r="K38" s="71"/>
      <c r="L38" s="71"/>
      <c r="M38" s="70"/>
      <c r="N38" s="72"/>
      <c r="O38" s="67">
        <f t="shared" si="1"/>
        <v>0</v>
      </c>
      <c r="P38" s="73"/>
      <c r="Q38" s="74"/>
      <c r="R38" s="73"/>
      <c r="S38" s="73"/>
      <c r="T38" s="73"/>
      <c r="U38" s="74"/>
      <c r="V38" s="74"/>
      <c r="W38" s="147">
        <f t="shared" si="4"/>
      </c>
    </row>
    <row r="39" spans="2:23" ht="15.75">
      <c r="B39" s="149">
        <f t="shared" si="5"/>
      </c>
      <c r="C39" s="103">
        <f>Genel!F21</f>
        <v>0</v>
      </c>
      <c r="D39" s="65"/>
      <c r="E39" s="71"/>
      <c r="F39" s="71"/>
      <c r="G39" s="123">
        <f t="shared" si="2"/>
        <v>0</v>
      </c>
      <c r="H39" s="70"/>
      <c r="I39" s="64">
        <f t="shared" si="3"/>
        <v>0</v>
      </c>
      <c r="J39" s="71"/>
      <c r="K39" s="71"/>
      <c r="L39" s="71"/>
      <c r="M39" s="70"/>
      <c r="N39" s="72"/>
      <c r="O39" s="67">
        <f t="shared" si="1"/>
        <v>0</v>
      </c>
      <c r="P39" s="73"/>
      <c r="Q39" s="74"/>
      <c r="R39" s="73"/>
      <c r="S39" s="73"/>
      <c r="T39" s="73"/>
      <c r="U39" s="74"/>
      <c r="V39" s="74"/>
      <c r="W39" s="147">
        <f t="shared" si="4"/>
      </c>
    </row>
    <row r="40" spans="2:23" ht="15.75">
      <c r="B40" s="149">
        <f t="shared" si="5"/>
      </c>
      <c r="C40" s="103">
        <f>Genel!F22</f>
        <v>0</v>
      </c>
      <c r="D40" s="65"/>
      <c r="E40" s="71"/>
      <c r="F40" s="71"/>
      <c r="G40" s="123">
        <f t="shared" si="2"/>
        <v>0</v>
      </c>
      <c r="H40" s="70"/>
      <c r="I40" s="64">
        <f t="shared" si="3"/>
        <v>0</v>
      </c>
      <c r="J40" s="71"/>
      <c r="K40" s="71"/>
      <c r="L40" s="71"/>
      <c r="M40" s="70"/>
      <c r="N40" s="72"/>
      <c r="O40" s="67">
        <f t="shared" si="1"/>
        <v>0</v>
      </c>
      <c r="P40" s="73"/>
      <c r="Q40" s="74"/>
      <c r="R40" s="73"/>
      <c r="S40" s="73"/>
      <c r="T40" s="73"/>
      <c r="U40" s="74"/>
      <c r="V40" s="74"/>
      <c r="W40" s="147">
        <f t="shared" si="4"/>
      </c>
    </row>
    <row r="41" spans="2:23" ht="15.75">
      <c r="B41" s="149">
        <f t="shared" si="5"/>
      </c>
      <c r="C41" s="103">
        <f>Genel!F23</f>
        <v>0</v>
      </c>
      <c r="D41" s="65"/>
      <c r="E41" s="71"/>
      <c r="F41" s="71"/>
      <c r="G41" s="123">
        <f t="shared" si="2"/>
        <v>0</v>
      </c>
      <c r="H41" s="70"/>
      <c r="I41" s="64">
        <f t="shared" si="3"/>
        <v>0</v>
      </c>
      <c r="J41" s="71"/>
      <c r="K41" s="71"/>
      <c r="L41" s="71"/>
      <c r="M41" s="70"/>
      <c r="N41" s="72"/>
      <c r="O41" s="67">
        <f t="shared" si="1"/>
        <v>0</v>
      </c>
      <c r="P41" s="73"/>
      <c r="Q41" s="74"/>
      <c r="R41" s="73"/>
      <c r="S41" s="73"/>
      <c r="T41" s="73"/>
      <c r="U41" s="74"/>
      <c r="V41" s="74"/>
      <c r="W41" s="147">
        <f t="shared" si="4"/>
      </c>
    </row>
    <row r="42" spans="2:23" ht="15.75">
      <c r="B42" s="149">
        <f t="shared" si="5"/>
      </c>
      <c r="C42" s="103">
        <f>Genel!F24</f>
        <v>0</v>
      </c>
      <c r="D42" s="65"/>
      <c r="E42" s="71"/>
      <c r="F42" s="71"/>
      <c r="G42" s="123">
        <f t="shared" si="2"/>
        <v>0</v>
      </c>
      <c r="H42" s="70"/>
      <c r="I42" s="64">
        <f t="shared" si="3"/>
        <v>0</v>
      </c>
      <c r="J42" s="71"/>
      <c r="K42" s="71"/>
      <c r="L42" s="71"/>
      <c r="M42" s="70"/>
      <c r="N42" s="72"/>
      <c r="O42" s="67">
        <f t="shared" si="1"/>
        <v>0</v>
      </c>
      <c r="P42" s="73"/>
      <c r="Q42" s="74"/>
      <c r="R42" s="73"/>
      <c r="S42" s="73"/>
      <c r="T42" s="73"/>
      <c r="U42" s="74"/>
      <c r="V42" s="74"/>
      <c r="W42" s="147">
        <f t="shared" si="4"/>
      </c>
    </row>
    <row r="43" spans="2:23" ht="15.75">
      <c r="B43" s="149">
        <f t="shared" si="5"/>
      </c>
      <c r="C43" s="103">
        <f>Genel!F25</f>
        <v>0</v>
      </c>
      <c r="D43" s="65"/>
      <c r="E43" s="71"/>
      <c r="F43" s="71"/>
      <c r="G43" s="123">
        <f t="shared" si="2"/>
        <v>0</v>
      </c>
      <c r="H43" s="70"/>
      <c r="I43" s="64">
        <f t="shared" si="3"/>
        <v>0</v>
      </c>
      <c r="J43" s="71"/>
      <c r="K43" s="71"/>
      <c r="L43" s="71"/>
      <c r="M43" s="70"/>
      <c r="N43" s="72"/>
      <c r="O43" s="67">
        <f t="shared" si="1"/>
        <v>0</v>
      </c>
      <c r="P43" s="73"/>
      <c r="Q43" s="74"/>
      <c r="R43" s="73"/>
      <c r="S43" s="73"/>
      <c r="T43" s="73"/>
      <c r="U43" s="74"/>
      <c r="V43" s="74"/>
      <c r="W43" s="147">
        <f t="shared" si="4"/>
      </c>
    </row>
    <row r="44" spans="2:23" ht="15.75">
      <c r="B44" s="149">
        <f t="shared" si="5"/>
      </c>
      <c r="C44" s="103">
        <f>Genel!F26</f>
        <v>0</v>
      </c>
      <c r="D44" s="65"/>
      <c r="E44" s="71"/>
      <c r="F44" s="71"/>
      <c r="G44" s="123">
        <f t="shared" si="2"/>
        <v>0</v>
      </c>
      <c r="H44" s="70"/>
      <c r="I44" s="64">
        <f t="shared" si="3"/>
        <v>0</v>
      </c>
      <c r="J44" s="71"/>
      <c r="K44" s="71"/>
      <c r="L44" s="71"/>
      <c r="M44" s="70"/>
      <c r="N44" s="72"/>
      <c r="O44" s="67">
        <f t="shared" si="1"/>
        <v>0</v>
      </c>
      <c r="P44" s="73"/>
      <c r="Q44" s="74"/>
      <c r="R44" s="73"/>
      <c r="S44" s="73"/>
      <c r="T44" s="73"/>
      <c r="U44" s="74"/>
      <c r="V44" s="74"/>
      <c r="W44" s="147">
        <f t="shared" si="4"/>
      </c>
    </row>
    <row r="45" spans="2:23" ht="15.75">
      <c r="B45" s="149">
        <f t="shared" si="5"/>
      </c>
      <c r="C45" s="103">
        <f>Genel!F27</f>
        <v>0</v>
      </c>
      <c r="D45" s="65"/>
      <c r="E45" s="71"/>
      <c r="F45" s="71"/>
      <c r="G45" s="123">
        <f t="shared" si="2"/>
        <v>0</v>
      </c>
      <c r="H45" s="70"/>
      <c r="I45" s="64">
        <f t="shared" si="3"/>
        <v>0</v>
      </c>
      <c r="J45" s="71"/>
      <c r="K45" s="71"/>
      <c r="L45" s="71"/>
      <c r="M45" s="70"/>
      <c r="N45" s="72"/>
      <c r="O45" s="67">
        <f t="shared" si="1"/>
        <v>0</v>
      </c>
      <c r="P45" s="73"/>
      <c r="Q45" s="74"/>
      <c r="R45" s="73"/>
      <c r="S45" s="73"/>
      <c r="T45" s="73"/>
      <c r="U45" s="74"/>
      <c r="V45" s="74"/>
      <c r="W45" s="147">
        <f t="shared" si="4"/>
      </c>
    </row>
    <row r="46" spans="2:23" ht="15.75">
      <c r="B46" s="149">
        <f t="shared" si="5"/>
      </c>
      <c r="C46" s="103">
        <f>Genel!F28</f>
        <v>0</v>
      </c>
      <c r="D46" s="65"/>
      <c r="E46" s="71"/>
      <c r="F46" s="71"/>
      <c r="G46" s="123">
        <f t="shared" si="2"/>
        <v>0</v>
      </c>
      <c r="H46" s="70"/>
      <c r="I46" s="64">
        <f t="shared" si="3"/>
        <v>0</v>
      </c>
      <c r="J46" s="71"/>
      <c r="K46" s="71"/>
      <c r="L46" s="71"/>
      <c r="M46" s="70"/>
      <c r="N46" s="72"/>
      <c r="O46" s="67">
        <f t="shared" si="1"/>
        <v>0</v>
      </c>
      <c r="P46" s="73"/>
      <c r="Q46" s="74"/>
      <c r="R46" s="73"/>
      <c r="S46" s="73"/>
      <c r="T46" s="73"/>
      <c r="U46" s="74"/>
      <c r="V46" s="74"/>
      <c r="W46" s="147">
        <f t="shared" si="4"/>
      </c>
    </row>
    <row r="47" spans="2:23" ht="16.5" thickBot="1">
      <c r="B47" s="150">
        <f t="shared" si="5"/>
      </c>
      <c r="C47" s="104">
        <f>Genel!F29</f>
        <v>0</v>
      </c>
      <c r="D47" s="65"/>
      <c r="E47" s="77"/>
      <c r="F47" s="77"/>
      <c r="G47" s="124">
        <f t="shared" si="2"/>
        <v>0</v>
      </c>
      <c r="H47" s="75"/>
      <c r="I47" s="76">
        <f t="shared" si="3"/>
        <v>0</v>
      </c>
      <c r="J47" s="77"/>
      <c r="K47" s="77"/>
      <c r="L47" s="77"/>
      <c r="M47" s="75"/>
      <c r="N47" s="78"/>
      <c r="O47" s="79">
        <f t="shared" si="1"/>
        <v>0</v>
      </c>
      <c r="P47" s="80"/>
      <c r="Q47" s="81"/>
      <c r="R47" s="80"/>
      <c r="S47" s="80"/>
      <c r="T47" s="80"/>
      <c r="U47" s="81"/>
      <c r="V47" s="81"/>
      <c r="W47" s="147">
        <f t="shared" si="4"/>
      </c>
    </row>
    <row r="48" spans="2:23" s="4" customFormat="1" ht="19.5" customHeight="1" thickBot="1">
      <c r="B48" s="3"/>
      <c r="C48" s="105" t="s">
        <v>2</v>
      </c>
      <c r="D48" s="82">
        <f>SUM(D8:D47)</f>
        <v>0</v>
      </c>
      <c r="E48" s="82">
        <f>SUM(E8:E47)</f>
        <v>0</v>
      </c>
      <c r="F48" s="82">
        <f>SUM(F8:F47)</f>
        <v>0</v>
      </c>
      <c r="G48" s="125">
        <f>SUM(G8:G47)</f>
        <v>0</v>
      </c>
      <c r="H48" s="82">
        <f aca="true" t="shared" si="6" ref="H48:V48">SUM(H8:H47)</f>
        <v>0</v>
      </c>
      <c r="I48" s="83">
        <f t="shared" si="6"/>
        <v>0</v>
      </c>
      <c r="J48" s="82">
        <f t="shared" si="6"/>
        <v>0</v>
      </c>
      <c r="K48" s="82">
        <f t="shared" si="6"/>
        <v>0</v>
      </c>
      <c r="L48" s="82">
        <f t="shared" si="6"/>
        <v>0</v>
      </c>
      <c r="M48" s="82">
        <f t="shared" si="6"/>
        <v>0</v>
      </c>
      <c r="N48" s="106">
        <f t="shared" si="6"/>
        <v>0</v>
      </c>
      <c r="O48" s="107">
        <f t="shared" si="6"/>
        <v>0</v>
      </c>
      <c r="P48" s="84">
        <f t="shared" si="6"/>
        <v>0</v>
      </c>
      <c r="Q48" s="82">
        <f t="shared" si="6"/>
        <v>0</v>
      </c>
      <c r="R48" s="82">
        <f t="shared" si="6"/>
        <v>0</v>
      </c>
      <c r="S48" s="82">
        <f t="shared" si="6"/>
        <v>0</v>
      </c>
      <c r="T48" s="82">
        <f t="shared" si="6"/>
        <v>0</v>
      </c>
      <c r="U48" s="82">
        <f t="shared" si="6"/>
        <v>0</v>
      </c>
      <c r="V48" s="82">
        <f t="shared" si="6"/>
        <v>0</v>
      </c>
      <c r="W48" s="111">
        <f>IF(I48=0,"",IF(I48=O48,"Sonuçlar Doğrudur.","Sonuç Hatalı, Dikkat!!!"))</f>
      </c>
    </row>
    <row r="49" spans="3:14" s="4" customFormat="1" ht="9" customHeight="1"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22" ht="15" customHeight="1" thickBot="1">
      <c r="B50" s="4"/>
      <c r="C50" s="7"/>
      <c r="D50" s="8" t="s">
        <v>12</v>
      </c>
      <c r="E50" s="8"/>
      <c r="F50" s="8"/>
      <c r="G50" s="8"/>
      <c r="H50" s="9"/>
      <c r="I50" s="9"/>
      <c r="J50" s="9"/>
      <c r="K50" s="9"/>
      <c r="L50" s="9"/>
      <c r="M50" s="9"/>
      <c r="N50" s="9"/>
      <c r="O50" s="4"/>
      <c r="P50" s="10"/>
      <c r="Q50" s="4"/>
      <c r="R50" s="4"/>
      <c r="S50" s="4"/>
      <c r="T50" s="4"/>
      <c r="U50" s="4"/>
      <c r="V50" s="4"/>
    </row>
    <row r="51" spans="2:23" ht="81.75" customHeight="1" thickBot="1">
      <c r="B51" s="11"/>
      <c r="C51" s="12"/>
      <c r="D51" s="206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8"/>
      <c r="W51" s="183"/>
    </row>
    <row r="52" spans="2:23" ht="15.75" customHeight="1">
      <c r="B52" s="13"/>
      <c r="C52" s="12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4"/>
      <c r="P52" s="185"/>
      <c r="Q52" s="185"/>
      <c r="R52" s="185"/>
      <c r="S52" s="185"/>
      <c r="T52" s="185"/>
      <c r="U52" s="185"/>
      <c r="V52" s="185"/>
      <c r="W52" s="185"/>
    </row>
    <row r="53" spans="2:23" ht="15.75">
      <c r="B53" s="14"/>
      <c r="C53" s="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35"/>
      <c r="P53" s="185"/>
      <c r="Q53" s="185"/>
      <c r="R53" s="185"/>
      <c r="S53" s="185"/>
      <c r="T53" s="185"/>
      <c r="U53" s="185"/>
      <c r="V53" s="185"/>
      <c r="W53" s="185"/>
    </row>
    <row r="54" spans="2:23" ht="15.75">
      <c r="B54" s="14"/>
      <c r="C54" s="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35"/>
      <c r="P54" s="185"/>
      <c r="Q54" s="185"/>
      <c r="R54" s="185"/>
      <c r="S54" s="185"/>
      <c r="T54" s="185"/>
      <c r="U54" s="185"/>
      <c r="V54" s="185"/>
      <c r="W54" s="185"/>
    </row>
    <row r="55" spans="2:23" ht="15.75">
      <c r="B55" s="14"/>
      <c r="C55" s="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35"/>
      <c r="P55" s="185"/>
      <c r="Q55" s="185"/>
      <c r="R55" s="185"/>
      <c r="S55" s="185"/>
      <c r="T55" s="185"/>
      <c r="U55" s="185"/>
      <c r="V55" s="185"/>
      <c r="W55" s="185"/>
    </row>
    <row r="56" spans="2:23" ht="15.75">
      <c r="B56" s="14"/>
      <c r="C56" s="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35"/>
      <c r="P56" s="185"/>
      <c r="Q56" s="185"/>
      <c r="R56" s="185"/>
      <c r="S56" s="185"/>
      <c r="T56" s="185"/>
      <c r="U56" s="185"/>
      <c r="V56" s="185"/>
      <c r="W56" s="185"/>
    </row>
    <row r="57" spans="2:23" ht="15.75">
      <c r="B57" s="14"/>
      <c r="C57" s="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35"/>
      <c r="P57" s="185"/>
      <c r="Q57" s="185"/>
      <c r="R57" s="185"/>
      <c r="S57" s="185"/>
      <c r="T57" s="185"/>
      <c r="U57" s="185"/>
      <c r="V57" s="185"/>
      <c r="W57" s="185"/>
    </row>
    <row r="58" spans="2:23" ht="15.75">
      <c r="B58" s="14"/>
      <c r="C58" s="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35"/>
      <c r="P58" s="185"/>
      <c r="Q58" s="185"/>
      <c r="R58" s="185"/>
      <c r="S58" s="185"/>
      <c r="T58" s="185"/>
      <c r="U58" s="185"/>
      <c r="V58" s="185"/>
      <c r="W58" s="185"/>
    </row>
    <row r="59" spans="2:23" ht="15.75">
      <c r="B59" s="14"/>
      <c r="C59" s="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35"/>
      <c r="P59" s="185"/>
      <c r="Q59" s="185"/>
      <c r="R59" s="185"/>
      <c r="S59" s="185"/>
      <c r="T59" s="185"/>
      <c r="U59" s="185"/>
      <c r="V59" s="185"/>
      <c r="W59" s="185"/>
    </row>
    <row r="60" spans="2:23" ht="15.75">
      <c r="B60" s="14"/>
      <c r="C60" s="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35"/>
      <c r="P60" s="185"/>
      <c r="Q60" s="185"/>
      <c r="R60" s="185"/>
      <c r="S60" s="185"/>
      <c r="T60" s="185"/>
      <c r="U60" s="185"/>
      <c r="V60" s="185"/>
      <c r="W60" s="185"/>
    </row>
    <row r="61" spans="2:23" ht="15.75">
      <c r="B61" s="14"/>
      <c r="C61" s="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35"/>
      <c r="P61" s="185"/>
      <c r="Q61" s="185"/>
      <c r="R61" s="185"/>
      <c r="S61" s="185"/>
      <c r="T61" s="185"/>
      <c r="U61" s="185"/>
      <c r="V61" s="185"/>
      <c r="W61" s="185"/>
    </row>
    <row r="62" spans="2:23" ht="15.75">
      <c r="B62" s="14"/>
      <c r="C62" s="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35"/>
      <c r="P62" s="185"/>
      <c r="Q62" s="185"/>
      <c r="R62" s="185"/>
      <c r="S62" s="185"/>
      <c r="T62" s="185"/>
      <c r="U62" s="185"/>
      <c r="V62" s="185"/>
      <c r="W62" s="185"/>
    </row>
    <row r="63" spans="2:23" ht="15.75">
      <c r="B63" s="14"/>
      <c r="C63" s="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187"/>
      <c r="Q63" s="187"/>
      <c r="R63" s="187"/>
      <c r="S63" s="187"/>
      <c r="T63" s="187"/>
      <c r="U63" s="187"/>
      <c r="V63" s="187"/>
      <c r="W63" s="187"/>
    </row>
    <row r="64" spans="2:15" ht="15.75">
      <c r="B64" s="14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15.75">
      <c r="B65" s="14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15.75">
      <c r="B66" s="1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ht="15.75">
      <c r="B67" s="1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ht="15.75">
      <c r="B68" s="14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5.75">
      <c r="B69" s="1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ht="15.75">
      <c r="B70" s="1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ht="15.75">
      <c r="B71" s="1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ht="15.75">
      <c r="B72" s="1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s="4" customFormat="1" ht="14.25" customHeight="1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s="4" customFormat="1" ht="15.75">
      <c r="B74" s="1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4"/>
    </row>
    <row r="75" spans="2:15" s="4" customFormat="1" ht="15.75">
      <c r="B75" s="1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4"/>
    </row>
    <row r="76" spans="3:14" s="4" customFormat="1" ht="15.75"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3:14" s="4" customFormat="1" ht="15.75"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3:14" s="4" customFormat="1" ht="15.75"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3:14" s="4" customFormat="1" ht="15.75"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3:14" s="4" customFormat="1" ht="15.75"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s="4" customFormat="1" ht="13.5" customHeight="1">
      <c r="C81" s="1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ht="15.75">
      <c r="C82" s="18"/>
    </row>
    <row r="83" ht="15.75">
      <c r="C83" s="18"/>
    </row>
  </sheetData>
  <sheetProtection password="CCAF" sheet="1" objects="1" scenarios="1" selectLockedCells="1"/>
  <mergeCells count="15">
    <mergeCell ref="J5:N5"/>
    <mergeCell ref="B5:B7"/>
    <mergeCell ref="C5:C6"/>
    <mergeCell ref="D5:D6"/>
    <mergeCell ref="E5:F5"/>
    <mergeCell ref="D51:V51"/>
    <mergeCell ref="P5:P6"/>
    <mergeCell ref="Q5:Q6"/>
    <mergeCell ref="R5:V5"/>
    <mergeCell ref="W5:W6"/>
    <mergeCell ref="D4:N4"/>
    <mergeCell ref="O4:O6"/>
    <mergeCell ref="P4:V4"/>
    <mergeCell ref="G5:H5"/>
    <mergeCell ref="I5:I6"/>
  </mergeCells>
  <conditionalFormatting sqref="W8:W47">
    <cfRule type="cellIs" priority="1" dxfId="3" operator="equal" stopIfTrue="1">
      <formula>"Toplamlar eşit değil, Dikkat !!!"</formula>
    </cfRule>
    <cfRule type="cellIs" priority="2" dxfId="2" operator="equal" stopIfTrue="1">
      <formula>"Meslek sayılarını doldurunuz."</formula>
    </cfRule>
  </conditionalFormatting>
  <conditionalFormatting sqref="W7 W48">
    <cfRule type="cellIs" priority="3" dxfId="1" operator="equal" stopIfTrue="1">
      <formula>"Sonuçlar Doğrudur."</formula>
    </cfRule>
    <cfRule type="cellIs" priority="4" dxfId="0" operator="equal" stopIfTrue="1">
      <formula>"Sonuç Hatalı, Dikkat!!!"</formula>
    </cfRule>
  </conditionalFormatting>
  <dataValidations count="1">
    <dataValidation errorStyle="warning" allowBlank="1" showInputMessage="1" showErrorMessage="1" error="Mesleklere dağılım toplamı, bayi toplamına eşit olmak durumundadır." sqref="O8:O10"/>
  </dataValidation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V59"/>
  <sheetViews>
    <sheetView showGridLines="0" showRowColHeaders="0" showZero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1" customWidth="1"/>
    <col min="2" max="2" width="3.8515625" style="1" customWidth="1"/>
    <col min="3" max="3" width="13.7109375" style="1" customWidth="1"/>
    <col min="4" max="4" width="4.7109375" style="1" customWidth="1"/>
    <col min="5" max="5" width="4.28125" style="1" customWidth="1"/>
    <col min="6" max="6" width="4.421875" style="1" customWidth="1"/>
    <col min="7" max="7" width="4.57421875" style="1" customWidth="1"/>
    <col min="8" max="8" width="4.00390625" style="1" customWidth="1"/>
    <col min="9" max="9" width="5.57421875" style="1" customWidth="1"/>
    <col min="10" max="11" width="4.7109375" style="1" customWidth="1"/>
    <col min="12" max="12" width="4.28125" style="1" customWidth="1"/>
    <col min="13" max="13" width="4.140625" style="1" customWidth="1"/>
    <col min="14" max="14" width="3.8515625" style="1" customWidth="1"/>
    <col min="15" max="16" width="5.57421875" style="1" customWidth="1"/>
    <col min="17" max="17" width="4.421875" style="1" customWidth="1"/>
    <col min="18" max="21" width="4.28125" style="1" customWidth="1"/>
    <col min="22" max="16384" width="9.140625" style="1" customWidth="1"/>
  </cols>
  <sheetData>
    <row r="1" spans="1:21" ht="29.25" customHeight="1">
      <c r="A1" s="203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ht="6" customHeight="1"/>
    <row r="3" spans="5:20" ht="6.75" customHeight="1">
      <c r="E3" s="138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2:21" ht="18.75" thickBot="1">
      <c r="B4" s="160" t="s">
        <v>67</v>
      </c>
      <c r="C4" s="22"/>
      <c r="D4" s="20"/>
      <c r="E4" s="134"/>
      <c r="F4" s="135"/>
      <c r="G4" s="135"/>
      <c r="H4" s="135"/>
      <c r="I4" s="135"/>
      <c r="J4" s="135"/>
      <c r="K4" s="135"/>
      <c r="L4" s="135"/>
      <c r="M4" s="136"/>
      <c r="N4" s="137"/>
      <c r="O4" s="133"/>
      <c r="P4" s="133"/>
      <c r="Q4" s="133"/>
      <c r="R4" s="133"/>
      <c r="S4" s="133"/>
      <c r="T4" s="133"/>
      <c r="U4" s="29"/>
    </row>
    <row r="5" spans="1:22" ht="17.25" thickBot="1" thickTop="1">
      <c r="A5" s="21"/>
      <c r="B5" s="158" t="str">
        <f>MakineVeri!B3</f>
        <v>İLİ: </v>
      </c>
      <c r="C5" s="140" t="str">
        <f>MakineVeri!C3</f>
        <v>ANKARA</v>
      </c>
      <c r="D5" s="254" t="str">
        <f>MakineVeri!$D$4</f>
        <v>İ S T A T İ S T İ K</v>
      </c>
      <c r="E5" s="255"/>
      <c r="F5" s="256"/>
      <c r="G5" s="256"/>
      <c r="H5" s="256"/>
      <c r="I5" s="256"/>
      <c r="J5" s="257"/>
      <c r="K5" s="257"/>
      <c r="L5" s="257"/>
      <c r="M5" s="257"/>
      <c r="N5" s="258"/>
      <c r="O5" s="259" t="str">
        <f>MakineVeri!$P$4</f>
        <v>D E N E T İ M</v>
      </c>
      <c r="P5" s="260"/>
      <c r="Q5" s="260"/>
      <c r="R5" s="260"/>
      <c r="S5" s="260"/>
      <c r="T5" s="260"/>
      <c r="U5" s="261"/>
      <c r="V5" s="48"/>
    </row>
    <row r="6" spans="1:21" ht="16.5" customHeight="1" thickBot="1" thickTop="1">
      <c r="A6" s="21"/>
      <c r="B6" s="159" t="str">
        <f>MakineVeri!B4</f>
        <v>YIL:</v>
      </c>
      <c r="C6" s="25">
        <f>MakineVeri!C4</f>
        <v>2018</v>
      </c>
      <c r="D6" s="262" t="str">
        <f>MakineVeri!$D$5</f>
        <v>Yıl Başında Bayi Sayısı</v>
      </c>
      <c r="E6" s="264" t="str">
        <f>MakineVeri!E5</f>
        <v>Yıl İçinde</v>
      </c>
      <c r="F6" s="265"/>
      <c r="G6" s="266" t="str">
        <f>MakineVeri!$G$5</f>
        <v>Bayi Sayısı</v>
      </c>
      <c r="H6" s="265"/>
      <c r="I6" s="267" t="str">
        <f>MakineVeri!$I$5</f>
        <v>Yıl Sonunda Bayi Sayısı</v>
      </c>
      <c r="J6" s="269" t="str">
        <f>MakineVeri!$J$5</f>
        <v>MESLEKLERE DAĞILIM</v>
      </c>
      <c r="K6" s="270"/>
      <c r="L6" s="271"/>
      <c r="M6" s="271"/>
      <c r="N6" s="272"/>
      <c r="O6" s="273" t="str">
        <f>MakineVeri!P5</f>
        <v>Kontrol Edilen Bayi Sayısı</v>
      </c>
      <c r="P6" s="244" t="str">
        <f>MakineVeri!Q5</f>
        <v>Toplam Kontrol Sayısı</v>
      </c>
      <c r="Q6" s="246" t="str">
        <f>MakineVeri!$R$5</f>
        <v>YAPTIRIMLAR</v>
      </c>
      <c r="R6" s="247"/>
      <c r="S6" s="247"/>
      <c r="T6" s="247"/>
      <c r="U6" s="248"/>
    </row>
    <row r="7" spans="1:21" ht="46.5" customHeight="1" thickBot="1" thickTop="1">
      <c r="A7" s="21"/>
      <c r="B7" s="139" t="str">
        <f>MakineVeri!$B$5</f>
        <v>Sıra No</v>
      </c>
      <c r="C7" s="202" t="str">
        <f>MakineVeri!$C$5</f>
        <v>İLÇELER</v>
      </c>
      <c r="D7" s="263"/>
      <c r="E7" s="143" t="s">
        <v>41</v>
      </c>
      <c r="F7" s="143" t="str">
        <f>MakineVeri!F6</f>
        <v>Kapanan Bayi</v>
      </c>
      <c r="G7" s="144" t="str">
        <f>MakineVeri!G6</f>
        <v>Özel</v>
      </c>
      <c r="H7" s="144" t="str">
        <f>MakineVeri!H6</f>
        <v>Tüzel</v>
      </c>
      <c r="I7" s="268"/>
      <c r="J7" s="145" t="str">
        <f>MakineVeri!J6</f>
        <v>Ziraat Mühendisi</v>
      </c>
      <c r="K7" s="145" t="str">
        <f>MakineVeri!$K$6</f>
        <v>Makine Mühendisi</v>
      </c>
      <c r="L7" s="143" t="str">
        <f>MakineVeri!L6</f>
        <v>Ziraat Teknikeri</v>
      </c>
      <c r="M7" s="155" t="str">
        <f>MakineVeri!M6</f>
        <v>Ziraat Teknisyeni</v>
      </c>
      <c r="N7" s="146" t="str">
        <f>MakineVeri!N6</f>
        <v>Diğer</v>
      </c>
      <c r="O7" s="263"/>
      <c r="P7" s="245"/>
      <c r="Q7" s="156" t="str">
        <f>MakineVeri!R6</f>
        <v>İkaz</v>
      </c>
      <c r="R7" s="144" t="str">
        <f>MakineVeri!S6</f>
        <v>İhtar</v>
      </c>
      <c r="S7" s="156" t="str">
        <f>MakineVeri!T6</f>
        <v>Kapama</v>
      </c>
      <c r="T7" s="144" t="str">
        <f>MakineVeri!U6</f>
        <v>Para</v>
      </c>
      <c r="U7" s="157" t="str">
        <f>MakineVeri!V6</f>
        <v>Savcılık</v>
      </c>
    </row>
    <row r="8" spans="1:21" ht="12.75" customHeight="1" thickTop="1">
      <c r="A8" s="21"/>
      <c r="B8" s="151">
        <f>MakineVeri!B8</f>
        <v>1</v>
      </c>
      <c r="C8" s="51" t="str">
        <f>MakineVeri!C8</f>
        <v>MERKEZ</v>
      </c>
      <c r="D8" s="85">
        <f>MakineVeri!D8</f>
        <v>0</v>
      </c>
      <c r="E8" s="191">
        <f>MakineVeri!E8</f>
        <v>0</v>
      </c>
      <c r="F8" s="191">
        <f>MakineVeri!F8</f>
        <v>0</v>
      </c>
      <c r="G8" s="192">
        <f>MakineVeri!G8</f>
        <v>0</v>
      </c>
      <c r="H8" s="191">
        <f>MakineVeri!H8</f>
        <v>0</v>
      </c>
      <c r="I8" s="87">
        <f>MakineVeri!I8</f>
        <v>0</v>
      </c>
      <c r="J8" s="192">
        <f>MakineVeri!J8</f>
        <v>0</v>
      </c>
      <c r="K8" s="201">
        <f>MakineVeri!K8</f>
        <v>0</v>
      </c>
      <c r="L8" s="191">
        <f>MakineVeri!L8</f>
        <v>0</v>
      </c>
      <c r="M8" s="192">
        <f>MakineVeri!M8</f>
        <v>0</v>
      </c>
      <c r="N8" s="197">
        <f>MakineVeri!N8</f>
        <v>0</v>
      </c>
      <c r="O8" s="128">
        <f>MakineVeri!P8</f>
        <v>0</v>
      </c>
      <c r="P8" s="200">
        <f>MakineVeri!Q8</f>
        <v>0</v>
      </c>
      <c r="Q8" s="85">
        <f>MakineVeri!R8</f>
        <v>0</v>
      </c>
      <c r="R8" s="132">
        <f>MakineVeri!S8</f>
        <v>0</v>
      </c>
      <c r="S8" s="132">
        <f>MakineVeri!T8</f>
        <v>0</v>
      </c>
      <c r="T8" s="86">
        <f>MakineVeri!U8</f>
        <v>0</v>
      </c>
      <c r="U8" s="88">
        <f>MakineVeri!V8</f>
        <v>0</v>
      </c>
    </row>
    <row r="9" spans="1:21" ht="12.75" customHeight="1">
      <c r="A9" s="21"/>
      <c r="B9" s="152">
        <f>MakineVeri!B9</f>
        <v>2</v>
      </c>
      <c r="C9" s="52" t="str">
        <f>MakineVeri!C9</f>
        <v>ÇUBUK</v>
      </c>
      <c r="D9" s="89">
        <f>MakineVeri!D9</f>
        <v>0</v>
      </c>
      <c r="E9" s="193">
        <f>MakineVeri!E9</f>
        <v>0</v>
      </c>
      <c r="F9" s="193">
        <f>MakineVeri!F9</f>
        <v>0</v>
      </c>
      <c r="G9" s="194">
        <f>MakineVeri!G9</f>
        <v>0</v>
      </c>
      <c r="H9" s="193">
        <f>MakineVeri!H9</f>
        <v>0</v>
      </c>
      <c r="I9" s="91">
        <f>MakineVeri!I9</f>
        <v>0</v>
      </c>
      <c r="J9" s="194">
        <f>MakineVeri!J9</f>
        <v>0</v>
      </c>
      <c r="K9" s="193">
        <f>MakineVeri!K9</f>
        <v>0</v>
      </c>
      <c r="L9" s="193">
        <f>MakineVeri!L9</f>
        <v>0</v>
      </c>
      <c r="M9" s="194">
        <f>MakineVeri!M9</f>
        <v>0</v>
      </c>
      <c r="N9" s="198">
        <f>MakineVeri!N9</f>
        <v>0</v>
      </c>
      <c r="O9" s="129">
        <f>MakineVeri!P9</f>
        <v>0</v>
      </c>
      <c r="P9" s="198">
        <f>MakineVeri!Q9</f>
        <v>0</v>
      </c>
      <c r="Q9" s="89">
        <f>MakineVeri!R9</f>
        <v>0</v>
      </c>
      <c r="R9" s="90">
        <f>MakineVeri!S9</f>
        <v>0</v>
      </c>
      <c r="S9" s="90">
        <f>MakineVeri!T9</f>
        <v>0</v>
      </c>
      <c r="T9" s="90">
        <f>MakineVeri!U9</f>
        <v>0</v>
      </c>
      <c r="U9" s="92">
        <f>MakineVeri!V9</f>
        <v>0</v>
      </c>
    </row>
    <row r="10" spans="1:21" ht="12.75" customHeight="1">
      <c r="A10" s="21"/>
      <c r="B10" s="152">
        <f>MakineVeri!B10</f>
      </c>
      <c r="C10" s="52">
        <f>MakineVeri!C10</f>
        <v>0</v>
      </c>
      <c r="D10" s="89">
        <f>MakineVeri!D10</f>
        <v>0</v>
      </c>
      <c r="E10" s="193">
        <f>MakineVeri!E10</f>
        <v>0</v>
      </c>
      <c r="F10" s="193">
        <f>MakineVeri!F10</f>
        <v>0</v>
      </c>
      <c r="G10" s="194">
        <f>MakineVeri!G10</f>
        <v>0</v>
      </c>
      <c r="H10" s="193">
        <f>MakineVeri!H10</f>
        <v>0</v>
      </c>
      <c r="I10" s="91">
        <f>MakineVeri!I10</f>
        <v>0</v>
      </c>
      <c r="J10" s="194">
        <f>MakineVeri!J10</f>
        <v>0</v>
      </c>
      <c r="K10" s="193">
        <f>MakineVeri!K10</f>
        <v>0</v>
      </c>
      <c r="L10" s="193">
        <f>MakineVeri!L10</f>
        <v>0</v>
      </c>
      <c r="M10" s="194">
        <f>MakineVeri!M10</f>
        <v>0</v>
      </c>
      <c r="N10" s="198">
        <f>MakineVeri!N10</f>
        <v>0</v>
      </c>
      <c r="O10" s="129">
        <f>MakineVeri!P10</f>
        <v>0</v>
      </c>
      <c r="P10" s="198">
        <f>MakineVeri!Q10</f>
        <v>0</v>
      </c>
      <c r="Q10" s="89">
        <f>MakineVeri!R10</f>
        <v>0</v>
      </c>
      <c r="R10" s="90">
        <f>MakineVeri!S10</f>
        <v>0</v>
      </c>
      <c r="S10" s="90">
        <f>MakineVeri!T10</f>
        <v>0</v>
      </c>
      <c r="T10" s="90">
        <f>MakineVeri!U10</f>
        <v>0</v>
      </c>
      <c r="U10" s="92">
        <f>MakineVeri!V10</f>
        <v>0</v>
      </c>
    </row>
    <row r="11" spans="1:21" ht="12.75" customHeight="1">
      <c r="A11" s="21"/>
      <c r="B11" s="152">
        <f>MakineVeri!B11</f>
      </c>
      <c r="C11" s="52">
        <f>MakineVeri!C11</f>
        <v>0</v>
      </c>
      <c r="D11" s="89">
        <f>MakineVeri!D11</f>
        <v>0</v>
      </c>
      <c r="E11" s="193">
        <f>MakineVeri!E11</f>
        <v>0</v>
      </c>
      <c r="F11" s="193">
        <f>MakineVeri!F11</f>
        <v>0</v>
      </c>
      <c r="G11" s="194">
        <f>MakineVeri!G11</f>
        <v>0</v>
      </c>
      <c r="H11" s="193">
        <f>MakineVeri!H11</f>
        <v>0</v>
      </c>
      <c r="I11" s="91">
        <f>MakineVeri!I11</f>
        <v>0</v>
      </c>
      <c r="J11" s="194">
        <f>MakineVeri!J11</f>
        <v>0</v>
      </c>
      <c r="K11" s="193">
        <f>MakineVeri!K11</f>
        <v>0</v>
      </c>
      <c r="L11" s="193">
        <f>MakineVeri!L11</f>
        <v>0</v>
      </c>
      <c r="M11" s="194">
        <f>MakineVeri!M11</f>
        <v>0</v>
      </c>
      <c r="N11" s="198">
        <f>MakineVeri!N11</f>
        <v>0</v>
      </c>
      <c r="O11" s="129">
        <f>MakineVeri!P11</f>
        <v>0</v>
      </c>
      <c r="P11" s="198">
        <f>MakineVeri!Q11</f>
        <v>0</v>
      </c>
      <c r="Q11" s="89">
        <f>MakineVeri!R11</f>
        <v>0</v>
      </c>
      <c r="R11" s="90">
        <f>MakineVeri!S11</f>
        <v>0</v>
      </c>
      <c r="S11" s="90">
        <f>MakineVeri!T11</f>
        <v>0</v>
      </c>
      <c r="T11" s="90">
        <f>MakineVeri!U11</f>
        <v>0</v>
      </c>
      <c r="U11" s="92">
        <f>MakineVeri!V11</f>
        <v>0</v>
      </c>
    </row>
    <row r="12" spans="1:21" ht="12.75" customHeight="1">
      <c r="A12" s="21"/>
      <c r="B12" s="152">
        <f>MakineVeri!B12</f>
      </c>
      <c r="C12" s="52">
        <f>MakineVeri!C12</f>
        <v>0</v>
      </c>
      <c r="D12" s="89">
        <f>MakineVeri!D12</f>
        <v>0</v>
      </c>
      <c r="E12" s="193">
        <f>MakineVeri!E12</f>
        <v>0</v>
      </c>
      <c r="F12" s="193">
        <f>MakineVeri!F12</f>
        <v>0</v>
      </c>
      <c r="G12" s="194">
        <f>MakineVeri!G12</f>
        <v>0</v>
      </c>
      <c r="H12" s="193">
        <f>MakineVeri!H12</f>
        <v>0</v>
      </c>
      <c r="I12" s="91">
        <f>MakineVeri!I12</f>
        <v>0</v>
      </c>
      <c r="J12" s="194">
        <f>MakineVeri!J12</f>
        <v>0</v>
      </c>
      <c r="K12" s="193">
        <f>MakineVeri!K12</f>
        <v>0</v>
      </c>
      <c r="L12" s="193">
        <f>MakineVeri!L12</f>
        <v>0</v>
      </c>
      <c r="M12" s="194">
        <f>MakineVeri!M12</f>
        <v>0</v>
      </c>
      <c r="N12" s="198">
        <f>MakineVeri!N12</f>
        <v>0</v>
      </c>
      <c r="O12" s="129">
        <f>MakineVeri!P12</f>
        <v>0</v>
      </c>
      <c r="P12" s="198">
        <f>MakineVeri!Q12</f>
        <v>0</v>
      </c>
      <c r="Q12" s="89">
        <f>MakineVeri!R12</f>
        <v>0</v>
      </c>
      <c r="R12" s="90">
        <f>MakineVeri!S12</f>
        <v>0</v>
      </c>
      <c r="S12" s="90">
        <f>MakineVeri!T12</f>
        <v>0</v>
      </c>
      <c r="T12" s="90">
        <f>MakineVeri!U12</f>
        <v>0</v>
      </c>
      <c r="U12" s="92">
        <f>MakineVeri!V12</f>
        <v>0</v>
      </c>
    </row>
    <row r="13" spans="1:21" ht="12.75" customHeight="1">
      <c r="A13" s="21"/>
      <c r="B13" s="152">
        <f>MakineVeri!B13</f>
      </c>
      <c r="C13" s="52">
        <f>MakineVeri!C13</f>
        <v>0</v>
      </c>
      <c r="D13" s="89">
        <f>MakineVeri!D13</f>
        <v>0</v>
      </c>
      <c r="E13" s="193">
        <f>MakineVeri!E13</f>
        <v>0</v>
      </c>
      <c r="F13" s="193">
        <f>MakineVeri!F13</f>
        <v>0</v>
      </c>
      <c r="G13" s="194">
        <f>MakineVeri!G13</f>
        <v>0</v>
      </c>
      <c r="H13" s="193">
        <f>MakineVeri!H13</f>
        <v>0</v>
      </c>
      <c r="I13" s="91">
        <f>MakineVeri!I13</f>
        <v>0</v>
      </c>
      <c r="J13" s="194">
        <f>MakineVeri!J13</f>
        <v>0</v>
      </c>
      <c r="K13" s="193">
        <f>MakineVeri!K13</f>
        <v>0</v>
      </c>
      <c r="L13" s="193">
        <f>MakineVeri!L13</f>
        <v>0</v>
      </c>
      <c r="M13" s="194">
        <f>MakineVeri!M13</f>
        <v>0</v>
      </c>
      <c r="N13" s="198">
        <f>MakineVeri!N13</f>
        <v>0</v>
      </c>
      <c r="O13" s="129">
        <f>MakineVeri!P13</f>
        <v>0</v>
      </c>
      <c r="P13" s="198">
        <f>MakineVeri!Q13</f>
        <v>0</v>
      </c>
      <c r="Q13" s="89">
        <f>MakineVeri!R13</f>
        <v>0</v>
      </c>
      <c r="R13" s="90">
        <f>MakineVeri!S13</f>
        <v>0</v>
      </c>
      <c r="S13" s="90">
        <f>MakineVeri!T13</f>
        <v>0</v>
      </c>
      <c r="T13" s="90">
        <f>MakineVeri!U13</f>
        <v>0</v>
      </c>
      <c r="U13" s="92">
        <f>MakineVeri!V13</f>
        <v>0</v>
      </c>
    </row>
    <row r="14" spans="1:21" ht="12.75" customHeight="1">
      <c r="A14" s="21"/>
      <c r="B14" s="152">
        <f>MakineVeri!B14</f>
      </c>
      <c r="C14" s="52">
        <f>MakineVeri!C14</f>
        <v>0</v>
      </c>
      <c r="D14" s="89">
        <f>MakineVeri!D14</f>
        <v>0</v>
      </c>
      <c r="E14" s="193">
        <f>MakineVeri!E14</f>
        <v>0</v>
      </c>
      <c r="F14" s="193">
        <f>MakineVeri!F14</f>
        <v>0</v>
      </c>
      <c r="G14" s="194">
        <f>MakineVeri!G14</f>
        <v>0</v>
      </c>
      <c r="H14" s="193">
        <f>MakineVeri!H14</f>
        <v>0</v>
      </c>
      <c r="I14" s="91">
        <f>MakineVeri!I14</f>
        <v>0</v>
      </c>
      <c r="J14" s="194">
        <f>MakineVeri!J14</f>
        <v>0</v>
      </c>
      <c r="K14" s="193">
        <f>MakineVeri!K14</f>
        <v>0</v>
      </c>
      <c r="L14" s="193">
        <f>MakineVeri!L14</f>
        <v>0</v>
      </c>
      <c r="M14" s="194">
        <f>MakineVeri!M14</f>
        <v>0</v>
      </c>
      <c r="N14" s="198">
        <f>MakineVeri!N14</f>
        <v>0</v>
      </c>
      <c r="O14" s="129">
        <f>MakineVeri!P14</f>
        <v>0</v>
      </c>
      <c r="P14" s="198">
        <f>MakineVeri!Q14</f>
        <v>0</v>
      </c>
      <c r="Q14" s="89">
        <f>MakineVeri!R14</f>
        <v>0</v>
      </c>
      <c r="R14" s="90">
        <f>MakineVeri!S14</f>
        <v>0</v>
      </c>
      <c r="S14" s="90">
        <f>MakineVeri!T14</f>
        <v>0</v>
      </c>
      <c r="T14" s="90">
        <f>MakineVeri!U14</f>
        <v>0</v>
      </c>
      <c r="U14" s="92">
        <f>MakineVeri!V14</f>
        <v>0</v>
      </c>
    </row>
    <row r="15" spans="1:21" ht="12.75" customHeight="1">
      <c r="A15" s="21"/>
      <c r="B15" s="152">
        <f>MakineVeri!B15</f>
      </c>
      <c r="C15" s="52">
        <f>MakineVeri!C15</f>
        <v>0</v>
      </c>
      <c r="D15" s="89">
        <f>MakineVeri!D15</f>
        <v>0</v>
      </c>
      <c r="E15" s="193">
        <f>MakineVeri!E15</f>
        <v>0</v>
      </c>
      <c r="F15" s="193">
        <f>MakineVeri!F15</f>
        <v>0</v>
      </c>
      <c r="G15" s="194">
        <f>MakineVeri!G15</f>
        <v>0</v>
      </c>
      <c r="H15" s="193">
        <f>MakineVeri!H15</f>
        <v>0</v>
      </c>
      <c r="I15" s="91">
        <f>MakineVeri!I15</f>
        <v>0</v>
      </c>
      <c r="J15" s="194">
        <f>MakineVeri!J15</f>
        <v>0</v>
      </c>
      <c r="K15" s="193">
        <f>MakineVeri!K15</f>
        <v>0</v>
      </c>
      <c r="L15" s="193">
        <f>MakineVeri!L15</f>
        <v>0</v>
      </c>
      <c r="M15" s="194">
        <f>MakineVeri!M15</f>
        <v>0</v>
      </c>
      <c r="N15" s="198">
        <f>MakineVeri!N15</f>
        <v>0</v>
      </c>
      <c r="O15" s="129">
        <f>MakineVeri!P15</f>
        <v>0</v>
      </c>
      <c r="P15" s="198">
        <f>MakineVeri!Q15</f>
        <v>0</v>
      </c>
      <c r="Q15" s="89">
        <f>MakineVeri!R15</f>
        <v>0</v>
      </c>
      <c r="R15" s="90">
        <f>MakineVeri!S15</f>
        <v>0</v>
      </c>
      <c r="S15" s="90">
        <f>MakineVeri!T15</f>
        <v>0</v>
      </c>
      <c r="T15" s="90">
        <f>MakineVeri!U15</f>
        <v>0</v>
      </c>
      <c r="U15" s="92">
        <f>MakineVeri!V15</f>
        <v>0</v>
      </c>
    </row>
    <row r="16" spans="1:21" ht="12.75" customHeight="1">
      <c r="A16" s="21"/>
      <c r="B16" s="152">
        <f>MakineVeri!B16</f>
      </c>
      <c r="C16" s="52">
        <f>MakineVeri!C16</f>
        <v>0</v>
      </c>
      <c r="D16" s="89">
        <f>MakineVeri!D16</f>
        <v>0</v>
      </c>
      <c r="E16" s="193">
        <f>MakineVeri!E16</f>
        <v>0</v>
      </c>
      <c r="F16" s="193">
        <f>MakineVeri!F16</f>
        <v>0</v>
      </c>
      <c r="G16" s="194">
        <f>MakineVeri!G16</f>
        <v>0</v>
      </c>
      <c r="H16" s="193">
        <f>MakineVeri!H16</f>
        <v>0</v>
      </c>
      <c r="I16" s="91">
        <f>MakineVeri!I16</f>
        <v>0</v>
      </c>
      <c r="J16" s="194">
        <f>MakineVeri!J16</f>
        <v>0</v>
      </c>
      <c r="K16" s="193">
        <f>MakineVeri!K16</f>
        <v>0</v>
      </c>
      <c r="L16" s="193">
        <f>MakineVeri!L16</f>
        <v>0</v>
      </c>
      <c r="M16" s="194">
        <f>MakineVeri!M16</f>
        <v>0</v>
      </c>
      <c r="N16" s="198">
        <f>MakineVeri!N16</f>
        <v>0</v>
      </c>
      <c r="O16" s="129">
        <f>MakineVeri!P16</f>
        <v>0</v>
      </c>
      <c r="P16" s="198">
        <f>MakineVeri!Q16</f>
        <v>0</v>
      </c>
      <c r="Q16" s="89">
        <f>MakineVeri!R16</f>
        <v>0</v>
      </c>
      <c r="R16" s="90">
        <f>MakineVeri!S16</f>
        <v>0</v>
      </c>
      <c r="S16" s="90">
        <f>MakineVeri!T16</f>
        <v>0</v>
      </c>
      <c r="T16" s="90">
        <f>MakineVeri!U16</f>
        <v>0</v>
      </c>
      <c r="U16" s="92">
        <f>MakineVeri!V16</f>
        <v>0</v>
      </c>
    </row>
    <row r="17" spans="1:21" ht="12.75" customHeight="1">
      <c r="A17" s="21"/>
      <c r="B17" s="152">
        <f>MakineVeri!B17</f>
      </c>
      <c r="C17" s="52">
        <f>MakineVeri!C17</f>
        <v>0</v>
      </c>
      <c r="D17" s="89">
        <f>MakineVeri!D17</f>
        <v>0</v>
      </c>
      <c r="E17" s="193">
        <f>MakineVeri!E17</f>
        <v>0</v>
      </c>
      <c r="F17" s="193">
        <f>MakineVeri!F17</f>
        <v>0</v>
      </c>
      <c r="G17" s="194">
        <f>MakineVeri!G17</f>
        <v>0</v>
      </c>
      <c r="H17" s="193">
        <f>MakineVeri!H17</f>
        <v>0</v>
      </c>
      <c r="I17" s="91">
        <f>MakineVeri!I17</f>
        <v>0</v>
      </c>
      <c r="J17" s="194">
        <f>MakineVeri!J17</f>
        <v>0</v>
      </c>
      <c r="K17" s="193">
        <f>MakineVeri!K17</f>
        <v>0</v>
      </c>
      <c r="L17" s="193">
        <f>MakineVeri!L17</f>
        <v>0</v>
      </c>
      <c r="M17" s="194">
        <f>MakineVeri!M17</f>
        <v>0</v>
      </c>
      <c r="N17" s="198">
        <f>MakineVeri!N17</f>
        <v>0</v>
      </c>
      <c r="O17" s="129">
        <f>MakineVeri!P17</f>
        <v>0</v>
      </c>
      <c r="P17" s="198">
        <f>MakineVeri!Q17</f>
        <v>0</v>
      </c>
      <c r="Q17" s="89">
        <f>MakineVeri!R17</f>
        <v>0</v>
      </c>
      <c r="R17" s="90">
        <f>MakineVeri!S17</f>
        <v>0</v>
      </c>
      <c r="S17" s="90">
        <f>MakineVeri!T17</f>
        <v>0</v>
      </c>
      <c r="T17" s="90">
        <f>MakineVeri!U17</f>
        <v>0</v>
      </c>
      <c r="U17" s="92">
        <f>MakineVeri!V17</f>
        <v>0</v>
      </c>
    </row>
    <row r="18" spans="1:21" ht="12.75" customHeight="1">
      <c r="A18" s="21"/>
      <c r="B18" s="152">
        <f>MakineVeri!B18</f>
      </c>
      <c r="C18" s="52">
        <f>MakineVeri!C18</f>
        <v>0</v>
      </c>
      <c r="D18" s="89">
        <f>MakineVeri!D18</f>
        <v>0</v>
      </c>
      <c r="E18" s="193">
        <f>MakineVeri!E18</f>
        <v>0</v>
      </c>
      <c r="F18" s="193">
        <f>MakineVeri!F18</f>
        <v>0</v>
      </c>
      <c r="G18" s="194">
        <f>MakineVeri!G18</f>
        <v>0</v>
      </c>
      <c r="H18" s="193">
        <f>MakineVeri!H18</f>
        <v>0</v>
      </c>
      <c r="I18" s="91">
        <f>MakineVeri!I18</f>
        <v>0</v>
      </c>
      <c r="J18" s="194">
        <f>MakineVeri!J18</f>
        <v>0</v>
      </c>
      <c r="K18" s="193">
        <f>MakineVeri!K18</f>
        <v>0</v>
      </c>
      <c r="L18" s="193">
        <f>MakineVeri!L18</f>
        <v>0</v>
      </c>
      <c r="M18" s="194">
        <f>MakineVeri!M18</f>
        <v>0</v>
      </c>
      <c r="N18" s="198">
        <f>MakineVeri!N18</f>
        <v>0</v>
      </c>
      <c r="O18" s="129">
        <f>MakineVeri!P18</f>
        <v>0</v>
      </c>
      <c r="P18" s="198">
        <f>MakineVeri!Q18</f>
        <v>0</v>
      </c>
      <c r="Q18" s="89">
        <f>MakineVeri!R18</f>
        <v>0</v>
      </c>
      <c r="R18" s="90">
        <f>MakineVeri!S18</f>
        <v>0</v>
      </c>
      <c r="S18" s="90">
        <f>MakineVeri!T18</f>
        <v>0</v>
      </c>
      <c r="T18" s="90">
        <f>MakineVeri!U18</f>
        <v>0</v>
      </c>
      <c r="U18" s="92">
        <f>MakineVeri!V18</f>
        <v>0</v>
      </c>
    </row>
    <row r="19" spans="1:21" ht="12.75" customHeight="1">
      <c r="A19" s="21"/>
      <c r="B19" s="152">
        <f>MakineVeri!B19</f>
      </c>
      <c r="C19" s="52">
        <f>MakineVeri!C19</f>
        <v>0</v>
      </c>
      <c r="D19" s="89">
        <f>MakineVeri!D19</f>
        <v>0</v>
      </c>
      <c r="E19" s="193">
        <f>MakineVeri!E19</f>
        <v>0</v>
      </c>
      <c r="F19" s="193">
        <f>MakineVeri!F19</f>
        <v>0</v>
      </c>
      <c r="G19" s="194">
        <f>MakineVeri!G19</f>
        <v>0</v>
      </c>
      <c r="H19" s="193">
        <f>MakineVeri!H19</f>
        <v>0</v>
      </c>
      <c r="I19" s="91">
        <f>MakineVeri!I19</f>
        <v>0</v>
      </c>
      <c r="J19" s="194">
        <f>MakineVeri!J19</f>
        <v>0</v>
      </c>
      <c r="K19" s="193">
        <f>MakineVeri!K19</f>
        <v>0</v>
      </c>
      <c r="L19" s="193">
        <f>MakineVeri!L19</f>
        <v>0</v>
      </c>
      <c r="M19" s="194">
        <f>MakineVeri!M19</f>
        <v>0</v>
      </c>
      <c r="N19" s="198">
        <f>MakineVeri!N19</f>
        <v>0</v>
      </c>
      <c r="O19" s="129">
        <f>MakineVeri!P19</f>
        <v>0</v>
      </c>
      <c r="P19" s="198">
        <f>MakineVeri!Q19</f>
        <v>0</v>
      </c>
      <c r="Q19" s="89">
        <f>MakineVeri!R19</f>
        <v>0</v>
      </c>
      <c r="R19" s="90">
        <f>MakineVeri!S19</f>
        <v>0</v>
      </c>
      <c r="S19" s="90">
        <f>MakineVeri!T19</f>
        <v>0</v>
      </c>
      <c r="T19" s="90">
        <f>MakineVeri!U19</f>
        <v>0</v>
      </c>
      <c r="U19" s="92">
        <f>MakineVeri!V19</f>
        <v>0</v>
      </c>
    </row>
    <row r="20" spans="1:21" ht="12.75" customHeight="1">
      <c r="A20" s="21"/>
      <c r="B20" s="152">
        <f>MakineVeri!B20</f>
      </c>
      <c r="C20" s="52">
        <f>MakineVeri!C20</f>
        <v>0</v>
      </c>
      <c r="D20" s="89">
        <f>MakineVeri!D20</f>
        <v>0</v>
      </c>
      <c r="E20" s="193">
        <f>MakineVeri!E20</f>
        <v>0</v>
      </c>
      <c r="F20" s="193">
        <f>MakineVeri!F20</f>
        <v>0</v>
      </c>
      <c r="G20" s="194">
        <f>MakineVeri!G20</f>
        <v>0</v>
      </c>
      <c r="H20" s="193">
        <f>MakineVeri!H20</f>
        <v>0</v>
      </c>
      <c r="I20" s="91">
        <f>MakineVeri!I20</f>
        <v>0</v>
      </c>
      <c r="J20" s="194">
        <f>MakineVeri!J20</f>
        <v>0</v>
      </c>
      <c r="K20" s="193">
        <f>MakineVeri!K20</f>
        <v>0</v>
      </c>
      <c r="L20" s="193">
        <f>MakineVeri!L20</f>
        <v>0</v>
      </c>
      <c r="M20" s="194">
        <f>MakineVeri!M20</f>
        <v>0</v>
      </c>
      <c r="N20" s="198">
        <f>MakineVeri!N20</f>
        <v>0</v>
      </c>
      <c r="O20" s="129">
        <f>MakineVeri!P20</f>
        <v>0</v>
      </c>
      <c r="P20" s="198">
        <f>MakineVeri!Q20</f>
        <v>0</v>
      </c>
      <c r="Q20" s="89">
        <f>MakineVeri!R20</f>
        <v>0</v>
      </c>
      <c r="R20" s="90">
        <f>MakineVeri!S20</f>
        <v>0</v>
      </c>
      <c r="S20" s="90">
        <f>MakineVeri!T20</f>
        <v>0</v>
      </c>
      <c r="T20" s="90">
        <f>MakineVeri!U20</f>
        <v>0</v>
      </c>
      <c r="U20" s="92">
        <f>MakineVeri!V20</f>
        <v>0</v>
      </c>
    </row>
    <row r="21" spans="1:21" ht="12.75" customHeight="1">
      <c r="A21" s="21"/>
      <c r="B21" s="152">
        <f>MakineVeri!B21</f>
      </c>
      <c r="C21" s="52">
        <f>MakineVeri!C21</f>
        <v>0</v>
      </c>
      <c r="D21" s="89">
        <f>MakineVeri!D21</f>
        <v>0</v>
      </c>
      <c r="E21" s="193">
        <f>MakineVeri!E21</f>
        <v>0</v>
      </c>
      <c r="F21" s="193">
        <f>MakineVeri!F21</f>
        <v>0</v>
      </c>
      <c r="G21" s="194">
        <f>MakineVeri!G21</f>
        <v>0</v>
      </c>
      <c r="H21" s="193">
        <f>MakineVeri!H21</f>
        <v>0</v>
      </c>
      <c r="I21" s="91">
        <f>MakineVeri!I21</f>
        <v>0</v>
      </c>
      <c r="J21" s="194">
        <f>MakineVeri!J21</f>
        <v>0</v>
      </c>
      <c r="K21" s="193">
        <f>MakineVeri!K21</f>
        <v>0</v>
      </c>
      <c r="L21" s="193">
        <f>MakineVeri!L21</f>
        <v>0</v>
      </c>
      <c r="M21" s="194">
        <f>MakineVeri!M21</f>
        <v>0</v>
      </c>
      <c r="N21" s="198">
        <f>MakineVeri!N21</f>
        <v>0</v>
      </c>
      <c r="O21" s="129">
        <f>MakineVeri!P21</f>
        <v>0</v>
      </c>
      <c r="P21" s="198">
        <f>MakineVeri!Q21</f>
        <v>0</v>
      </c>
      <c r="Q21" s="89">
        <f>MakineVeri!R21</f>
        <v>0</v>
      </c>
      <c r="R21" s="90">
        <f>MakineVeri!S21</f>
        <v>0</v>
      </c>
      <c r="S21" s="90">
        <f>MakineVeri!T21</f>
        <v>0</v>
      </c>
      <c r="T21" s="90">
        <f>MakineVeri!U21</f>
        <v>0</v>
      </c>
      <c r="U21" s="92">
        <f>MakineVeri!V21</f>
        <v>0</v>
      </c>
    </row>
    <row r="22" spans="1:21" ht="12.75" customHeight="1">
      <c r="A22" s="21"/>
      <c r="B22" s="152">
        <f>MakineVeri!B22</f>
      </c>
      <c r="C22" s="52">
        <f>MakineVeri!C22</f>
        <v>0</v>
      </c>
      <c r="D22" s="89">
        <f>MakineVeri!D22</f>
        <v>0</v>
      </c>
      <c r="E22" s="193">
        <f>MakineVeri!E22</f>
        <v>0</v>
      </c>
      <c r="F22" s="193">
        <f>MakineVeri!F22</f>
        <v>0</v>
      </c>
      <c r="G22" s="194">
        <f>MakineVeri!G22</f>
        <v>0</v>
      </c>
      <c r="H22" s="193">
        <f>MakineVeri!H22</f>
        <v>0</v>
      </c>
      <c r="I22" s="91">
        <f>MakineVeri!I22</f>
        <v>0</v>
      </c>
      <c r="J22" s="194">
        <f>MakineVeri!J22</f>
        <v>0</v>
      </c>
      <c r="K22" s="193">
        <f>MakineVeri!K22</f>
        <v>0</v>
      </c>
      <c r="L22" s="193">
        <f>MakineVeri!L22</f>
        <v>0</v>
      </c>
      <c r="M22" s="194">
        <f>MakineVeri!M22</f>
        <v>0</v>
      </c>
      <c r="N22" s="198">
        <f>MakineVeri!N22</f>
        <v>0</v>
      </c>
      <c r="O22" s="129">
        <f>MakineVeri!P22</f>
        <v>0</v>
      </c>
      <c r="P22" s="198">
        <f>MakineVeri!Q22</f>
        <v>0</v>
      </c>
      <c r="Q22" s="89">
        <f>MakineVeri!R22</f>
        <v>0</v>
      </c>
      <c r="R22" s="90">
        <f>MakineVeri!S22</f>
        <v>0</v>
      </c>
      <c r="S22" s="90">
        <f>MakineVeri!T22</f>
        <v>0</v>
      </c>
      <c r="T22" s="90">
        <f>MakineVeri!U22</f>
        <v>0</v>
      </c>
      <c r="U22" s="92">
        <f>MakineVeri!V22</f>
        <v>0</v>
      </c>
    </row>
    <row r="23" spans="1:21" ht="12.75" customHeight="1">
      <c r="A23" s="21"/>
      <c r="B23" s="152">
        <f>MakineVeri!B23</f>
      </c>
      <c r="C23" s="52">
        <f>MakineVeri!C23</f>
        <v>0</v>
      </c>
      <c r="D23" s="89">
        <f>MakineVeri!D23</f>
        <v>0</v>
      </c>
      <c r="E23" s="193">
        <f>MakineVeri!E23</f>
        <v>0</v>
      </c>
      <c r="F23" s="193">
        <f>MakineVeri!F23</f>
        <v>0</v>
      </c>
      <c r="G23" s="194">
        <f>MakineVeri!G23</f>
        <v>0</v>
      </c>
      <c r="H23" s="193">
        <f>MakineVeri!H23</f>
        <v>0</v>
      </c>
      <c r="I23" s="91">
        <f>MakineVeri!I23</f>
        <v>0</v>
      </c>
      <c r="J23" s="194">
        <f>MakineVeri!J23</f>
        <v>0</v>
      </c>
      <c r="K23" s="193">
        <f>MakineVeri!K23</f>
        <v>0</v>
      </c>
      <c r="L23" s="193">
        <f>MakineVeri!L23</f>
        <v>0</v>
      </c>
      <c r="M23" s="194">
        <f>MakineVeri!M23</f>
        <v>0</v>
      </c>
      <c r="N23" s="198">
        <f>MakineVeri!N23</f>
        <v>0</v>
      </c>
      <c r="O23" s="129">
        <f>MakineVeri!P23</f>
        <v>0</v>
      </c>
      <c r="P23" s="198">
        <f>MakineVeri!Q23</f>
        <v>0</v>
      </c>
      <c r="Q23" s="89">
        <f>MakineVeri!R23</f>
        <v>0</v>
      </c>
      <c r="R23" s="90">
        <f>MakineVeri!S23</f>
        <v>0</v>
      </c>
      <c r="S23" s="90">
        <f>MakineVeri!T23</f>
        <v>0</v>
      </c>
      <c r="T23" s="90">
        <f>MakineVeri!U23</f>
        <v>0</v>
      </c>
      <c r="U23" s="92">
        <f>MakineVeri!V23</f>
        <v>0</v>
      </c>
    </row>
    <row r="24" spans="1:21" ht="12.75" customHeight="1">
      <c r="A24" s="21"/>
      <c r="B24" s="152">
        <f>MakineVeri!B24</f>
      </c>
      <c r="C24" s="52">
        <f>MakineVeri!C24</f>
        <v>0</v>
      </c>
      <c r="D24" s="89">
        <f>MakineVeri!D24</f>
        <v>0</v>
      </c>
      <c r="E24" s="193">
        <f>MakineVeri!E24</f>
        <v>0</v>
      </c>
      <c r="F24" s="193">
        <f>MakineVeri!F24</f>
        <v>0</v>
      </c>
      <c r="G24" s="194">
        <f>MakineVeri!G24</f>
        <v>0</v>
      </c>
      <c r="H24" s="193">
        <f>MakineVeri!H24</f>
        <v>0</v>
      </c>
      <c r="I24" s="91">
        <f>MakineVeri!I24</f>
        <v>0</v>
      </c>
      <c r="J24" s="194">
        <f>MakineVeri!J24</f>
        <v>0</v>
      </c>
      <c r="K24" s="193">
        <f>MakineVeri!K24</f>
        <v>0</v>
      </c>
      <c r="L24" s="193">
        <f>MakineVeri!L24</f>
        <v>0</v>
      </c>
      <c r="M24" s="194">
        <f>MakineVeri!M24</f>
        <v>0</v>
      </c>
      <c r="N24" s="198">
        <f>MakineVeri!N24</f>
        <v>0</v>
      </c>
      <c r="O24" s="129">
        <f>MakineVeri!P24</f>
        <v>0</v>
      </c>
      <c r="P24" s="198">
        <f>MakineVeri!Q24</f>
        <v>0</v>
      </c>
      <c r="Q24" s="89">
        <f>MakineVeri!R24</f>
        <v>0</v>
      </c>
      <c r="R24" s="90">
        <f>MakineVeri!S24</f>
        <v>0</v>
      </c>
      <c r="S24" s="90">
        <f>MakineVeri!T24</f>
        <v>0</v>
      </c>
      <c r="T24" s="90">
        <f>MakineVeri!U24</f>
        <v>0</v>
      </c>
      <c r="U24" s="92">
        <f>MakineVeri!V24</f>
        <v>0</v>
      </c>
    </row>
    <row r="25" spans="1:21" ht="12.75" customHeight="1">
      <c r="A25" s="21"/>
      <c r="B25" s="152">
        <f>MakineVeri!B25</f>
      </c>
      <c r="C25" s="52">
        <f>MakineVeri!C25</f>
        <v>0</v>
      </c>
      <c r="D25" s="89">
        <f>MakineVeri!D25</f>
        <v>0</v>
      </c>
      <c r="E25" s="193">
        <f>MakineVeri!E25</f>
        <v>0</v>
      </c>
      <c r="F25" s="193">
        <f>MakineVeri!F25</f>
        <v>0</v>
      </c>
      <c r="G25" s="194">
        <f>MakineVeri!G25</f>
        <v>0</v>
      </c>
      <c r="H25" s="193">
        <f>MakineVeri!H25</f>
        <v>0</v>
      </c>
      <c r="I25" s="91">
        <f>MakineVeri!I25</f>
        <v>0</v>
      </c>
      <c r="J25" s="194">
        <f>MakineVeri!J25</f>
        <v>0</v>
      </c>
      <c r="K25" s="193">
        <f>MakineVeri!K25</f>
        <v>0</v>
      </c>
      <c r="L25" s="193">
        <f>MakineVeri!L25</f>
        <v>0</v>
      </c>
      <c r="M25" s="194">
        <f>MakineVeri!M25</f>
        <v>0</v>
      </c>
      <c r="N25" s="198">
        <f>MakineVeri!N25</f>
        <v>0</v>
      </c>
      <c r="O25" s="129">
        <f>MakineVeri!P25</f>
        <v>0</v>
      </c>
      <c r="P25" s="198">
        <f>MakineVeri!Q25</f>
        <v>0</v>
      </c>
      <c r="Q25" s="89">
        <f>MakineVeri!R25</f>
        <v>0</v>
      </c>
      <c r="R25" s="90">
        <f>MakineVeri!S25</f>
        <v>0</v>
      </c>
      <c r="S25" s="90">
        <f>MakineVeri!T25</f>
        <v>0</v>
      </c>
      <c r="T25" s="90">
        <f>MakineVeri!U25</f>
        <v>0</v>
      </c>
      <c r="U25" s="92">
        <f>MakineVeri!V25</f>
        <v>0</v>
      </c>
    </row>
    <row r="26" spans="1:21" ht="12.75" customHeight="1">
      <c r="A26" s="21"/>
      <c r="B26" s="152">
        <f>MakineVeri!B26</f>
      </c>
      <c r="C26" s="52">
        <f>MakineVeri!C26</f>
        <v>0</v>
      </c>
      <c r="D26" s="89">
        <f>MakineVeri!D26</f>
        <v>0</v>
      </c>
      <c r="E26" s="193">
        <f>MakineVeri!E26</f>
        <v>0</v>
      </c>
      <c r="F26" s="193">
        <f>MakineVeri!F26</f>
        <v>0</v>
      </c>
      <c r="G26" s="194">
        <f>MakineVeri!G26</f>
        <v>0</v>
      </c>
      <c r="H26" s="193">
        <f>MakineVeri!H26</f>
        <v>0</v>
      </c>
      <c r="I26" s="91">
        <f>MakineVeri!I26</f>
        <v>0</v>
      </c>
      <c r="J26" s="194">
        <f>MakineVeri!J26</f>
        <v>0</v>
      </c>
      <c r="K26" s="193">
        <f>MakineVeri!K26</f>
        <v>0</v>
      </c>
      <c r="L26" s="193">
        <f>MakineVeri!L26</f>
        <v>0</v>
      </c>
      <c r="M26" s="194">
        <f>MakineVeri!M26</f>
        <v>0</v>
      </c>
      <c r="N26" s="198">
        <f>MakineVeri!N26</f>
        <v>0</v>
      </c>
      <c r="O26" s="129">
        <f>MakineVeri!P26</f>
        <v>0</v>
      </c>
      <c r="P26" s="198">
        <f>MakineVeri!Q26</f>
        <v>0</v>
      </c>
      <c r="Q26" s="89">
        <f>MakineVeri!R26</f>
        <v>0</v>
      </c>
      <c r="R26" s="90">
        <f>MakineVeri!S26</f>
        <v>0</v>
      </c>
      <c r="S26" s="90">
        <f>MakineVeri!T26</f>
        <v>0</v>
      </c>
      <c r="T26" s="90">
        <f>MakineVeri!U26</f>
        <v>0</v>
      </c>
      <c r="U26" s="92">
        <f>MakineVeri!V26</f>
        <v>0</v>
      </c>
    </row>
    <row r="27" spans="1:21" ht="12.75" customHeight="1">
      <c r="A27" s="21"/>
      <c r="B27" s="152">
        <f>MakineVeri!B27</f>
      </c>
      <c r="C27" s="52">
        <f>MakineVeri!C27</f>
        <v>0</v>
      </c>
      <c r="D27" s="89">
        <f>MakineVeri!D27</f>
        <v>0</v>
      </c>
      <c r="E27" s="193">
        <f>MakineVeri!E27</f>
        <v>0</v>
      </c>
      <c r="F27" s="193">
        <f>MakineVeri!F27</f>
        <v>0</v>
      </c>
      <c r="G27" s="194">
        <f>MakineVeri!G27</f>
        <v>0</v>
      </c>
      <c r="H27" s="193">
        <f>MakineVeri!H27</f>
        <v>0</v>
      </c>
      <c r="I27" s="91">
        <f>MakineVeri!I27</f>
        <v>0</v>
      </c>
      <c r="J27" s="194">
        <f>MakineVeri!J27</f>
        <v>0</v>
      </c>
      <c r="K27" s="193">
        <f>MakineVeri!K27</f>
        <v>0</v>
      </c>
      <c r="L27" s="193">
        <f>MakineVeri!L27</f>
        <v>0</v>
      </c>
      <c r="M27" s="194">
        <f>MakineVeri!M27</f>
        <v>0</v>
      </c>
      <c r="N27" s="198">
        <f>MakineVeri!N27</f>
        <v>0</v>
      </c>
      <c r="O27" s="129">
        <f>MakineVeri!P27</f>
        <v>0</v>
      </c>
      <c r="P27" s="198">
        <f>MakineVeri!Q27</f>
        <v>0</v>
      </c>
      <c r="Q27" s="89">
        <f>MakineVeri!R27</f>
        <v>0</v>
      </c>
      <c r="R27" s="90">
        <f>MakineVeri!S27</f>
        <v>0</v>
      </c>
      <c r="S27" s="90">
        <f>MakineVeri!T27</f>
        <v>0</v>
      </c>
      <c r="T27" s="90">
        <f>MakineVeri!U27</f>
        <v>0</v>
      </c>
      <c r="U27" s="92">
        <f>MakineVeri!V27</f>
        <v>0</v>
      </c>
    </row>
    <row r="28" spans="1:21" ht="12.75" customHeight="1">
      <c r="A28" s="21"/>
      <c r="B28" s="152">
        <f>MakineVeri!B28</f>
      </c>
      <c r="C28" s="52">
        <f>MakineVeri!C28</f>
        <v>0</v>
      </c>
      <c r="D28" s="89">
        <f>MakineVeri!D28</f>
        <v>0</v>
      </c>
      <c r="E28" s="193">
        <f>MakineVeri!E28</f>
        <v>0</v>
      </c>
      <c r="F28" s="193">
        <f>MakineVeri!F28</f>
        <v>0</v>
      </c>
      <c r="G28" s="194">
        <f>MakineVeri!G28</f>
        <v>0</v>
      </c>
      <c r="H28" s="193">
        <f>MakineVeri!H28</f>
        <v>0</v>
      </c>
      <c r="I28" s="91">
        <f>MakineVeri!I28</f>
        <v>0</v>
      </c>
      <c r="J28" s="194">
        <f>MakineVeri!J28</f>
        <v>0</v>
      </c>
      <c r="K28" s="193">
        <f>MakineVeri!K28</f>
        <v>0</v>
      </c>
      <c r="L28" s="193">
        <f>MakineVeri!L28</f>
        <v>0</v>
      </c>
      <c r="M28" s="194">
        <f>MakineVeri!M28</f>
        <v>0</v>
      </c>
      <c r="N28" s="198">
        <f>MakineVeri!N28</f>
        <v>0</v>
      </c>
      <c r="O28" s="129">
        <f>MakineVeri!P28</f>
        <v>0</v>
      </c>
      <c r="P28" s="198">
        <f>MakineVeri!Q28</f>
        <v>0</v>
      </c>
      <c r="Q28" s="89">
        <f>MakineVeri!R28</f>
        <v>0</v>
      </c>
      <c r="R28" s="90">
        <f>MakineVeri!S28</f>
        <v>0</v>
      </c>
      <c r="S28" s="90">
        <f>MakineVeri!T28</f>
        <v>0</v>
      </c>
      <c r="T28" s="90">
        <f>MakineVeri!U28</f>
        <v>0</v>
      </c>
      <c r="U28" s="92">
        <f>MakineVeri!V28</f>
        <v>0</v>
      </c>
    </row>
    <row r="29" spans="1:21" ht="12.75" customHeight="1">
      <c r="A29" s="21"/>
      <c r="B29" s="152">
        <f>MakineVeri!B29</f>
      </c>
      <c r="C29" s="52">
        <f>MakineVeri!C29</f>
        <v>0</v>
      </c>
      <c r="D29" s="89">
        <f>MakineVeri!D29</f>
        <v>0</v>
      </c>
      <c r="E29" s="193">
        <f>MakineVeri!E29</f>
        <v>0</v>
      </c>
      <c r="F29" s="193">
        <f>MakineVeri!F29</f>
        <v>0</v>
      </c>
      <c r="G29" s="194">
        <f>MakineVeri!G29</f>
        <v>0</v>
      </c>
      <c r="H29" s="193">
        <f>MakineVeri!H29</f>
        <v>0</v>
      </c>
      <c r="I29" s="91">
        <f>MakineVeri!I29</f>
        <v>0</v>
      </c>
      <c r="J29" s="194">
        <f>MakineVeri!J29</f>
        <v>0</v>
      </c>
      <c r="K29" s="193">
        <f>MakineVeri!K29</f>
        <v>0</v>
      </c>
      <c r="L29" s="193">
        <f>MakineVeri!L29</f>
        <v>0</v>
      </c>
      <c r="M29" s="194">
        <f>MakineVeri!M29</f>
        <v>0</v>
      </c>
      <c r="N29" s="198">
        <f>MakineVeri!N29</f>
        <v>0</v>
      </c>
      <c r="O29" s="129">
        <f>MakineVeri!P29</f>
        <v>0</v>
      </c>
      <c r="P29" s="198">
        <f>MakineVeri!Q29</f>
        <v>0</v>
      </c>
      <c r="Q29" s="89">
        <f>MakineVeri!R29</f>
        <v>0</v>
      </c>
      <c r="R29" s="90">
        <f>MakineVeri!S29</f>
        <v>0</v>
      </c>
      <c r="S29" s="90">
        <f>MakineVeri!T29</f>
        <v>0</v>
      </c>
      <c r="T29" s="90">
        <f>MakineVeri!U29</f>
        <v>0</v>
      </c>
      <c r="U29" s="92">
        <f>MakineVeri!V29</f>
        <v>0</v>
      </c>
    </row>
    <row r="30" spans="1:21" ht="12.75" customHeight="1">
      <c r="A30" s="21"/>
      <c r="B30" s="152">
        <f>MakineVeri!B30</f>
      </c>
      <c r="C30" s="52">
        <f>MakineVeri!C30</f>
        <v>0</v>
      </c>
      <c r="D30" s="89">
        <f>MakineVeri!D30</f>
        <v>0</v>
      </c>
      <c r="E30" s="193">
        <f>MakineVeri!E30</f>
        <v>0</v>
      </c>
      <c r="F30" s="193">
        <f>MakineVeri!F30</f>
        <v>0</v>
      </c>
      <c r="G30" s="194">
        <f>MakineVeri!G30</f>
        <v>0</v>
      </c>
      <c r="H30" s="193">
        <f>MakineVeri!H30</f>
        <v>0</v>
      </c>
      <c r="I30" s="91">
        <f>MakineVeri!I30</f>
        <v>0</v>
      </c>
      <c r="J30" s="194">
        <f>MakineVeri!J30</f>
        <v>0</v>
      </c>
      <c r="K30" s="193">
        <f>MakineVeri!K30</f>
        <v>0</v>
      </c>
      <c r="L30" s="193">
        <f>MakineVeri!L30</f>
        <v>0</v>
      </c>
      <c r="M30" s="194">
        <f>MakineVeri!M30</f>
        <v>0</v>
      </c>
      <c r="N30" s="198">
        <f>MakineVeri!N30</f>
        <v>0</v>
      </c>
      <c r="O30" s="129">
        <f>MakineVeri!P30</f>
        <v>0</v>
      </c>
      <c r="P30" s="198">
        <f>MakineVeri!Q30</f>
        <v>0</v>
      </c>
      <c r="Q30" s="89">
        <f>MakineVeri!R30</f>
        <v>0</v>
      </c>
      <c r="R30" s="90">
        <f>MakineVeri!S30</f>
        <v>0</v>
      </c>
      <c r="S30" s="90">
        <f>MakineVeri!T30</f>
        <v>0</v>
      </c>
      <c r="T30" s="90">
        <f>MakineVeri!U30</f>
        <v>0</v>
      </c>
      <c r="U30" s="92">
        <f>MakineVeri!V30</f>
        <v>0</v>
      </c>
    </row>
    <row r="31" spans="1:21" ht="12.75" customHeight="1">
      <c r="A31" s="21"/>
      <c r="B31" s="152">
        <f>MakineVeri!B31</f>
      </c>
      <c r="C31" s="52">
        <f>MakineVeri!C31</f>
        <v>0</v>
      </c>
      <c r="D31" s="89">
        <f>MakineVeri!D31</f>
        <v>0</v>
      </c>
      <c r="E31" s="193">
        <f>MakineVeri!E31</f>
        <v>0</v>
      </c>
      <c r="F31" s="193">
        <f>MakineVeri!F31</f>
        <v>0</v>
      </c>
      <c r="G31" s="194">
        <f>MakineVeri!G31</f>
        <v>0</v>
      </c>
      <c r="H31" s="193">
        <f>MakineVeri!H31</f>
        <v>0</v>
      </c>
      <c r="I31" s="91">
        <f>MakineVeri!I31</f>
        <v>0</v>
      </c>
      <c r="J31" s="194">
        <f>MakineVeri!J31</f>
        <v>0</v>
      </c>
      <c r="K31" s="193">
        <f>MakineVeri!K31</f>
        <v>0</v>
      </c>
      <c r="L31" s="193">
        <f>MakineVeri!L31</f>
        <v>0</v>
      </c>
      <c r="M31" s="194">
        <f>MakineVeri!M31</f>
        <v>0</v>
      </c>
      <c r="N31" s="198">
        <f>MakineVeri!N31</f>
        <v>0</v>
      </c>
      <c r="O31" s="129">
        <f>MakineVeri!P31</f>
        <v>0</v>
      </c>
      <c r="P31" s="198">
        <f>MakineVeri!Q31</f>
        <v>0</v>
      </c>
      <c r="Q31" s="89">
        <f>MakineVeri!R31</f>
        <v>0</v>
      </c>
      <c r="R31" s="90">
        <f>MakineVeri!S31</f>
        <v>0</v>
      </c>
      <c r="S31" s="90">
        <f>MakineVeri!T31</f>
        <v>0</v>
      </c>
      <c r="T31" s="90">
        <f>MakineVeri!U31</f>
        <v>0</v>
      </c>
      <c r="U31" s="92">
        <f>MakineVeri!V31</f>
        <v>0</v>
      </c>
    </row>
    <row r="32" spans="1:21" ht="12.75" customHeight="1">
      <c r="A32" s="21"/>
      <c r="B32" s="152">
        <f>MakineVeri!B32</f>
      </c>
      <c r="C32" s="52">
        <f>MakineVeri!C32</f>
        <v>0</v>
      </c>
      <c r="D32" s="89">
        <f>MakineVeri!D32</f>
        <v>0</v>
      </c>
      <c r="E32" s="193">
        <f>MakineVeri!E32</f>
        <v>0</v>
      </c>
      <c r="F32" s="193">
        <f>MakineVeri!F32</f>
        <v>0</v>
      </c>
      <c r="G32" s="194">
        <f>MakineVeri!G32</f>
        <v>0</v>
      </c>
      <c r="H32" s="193">
        <f>MakineVeri!H32</f>
        <v>0</v>
      </c>
      <c r="I32" s="91">
        <f>MakineVeri!I32</f>
        <v>0</v>
      </c>
      <c r="J32" s="194">
        <f>MakineVeri!J32</f>
        <v>0</v>
      </c>
      <c r="K32" s="193">
        <f>MakineVeri!K32</f>
        <v>0</v>
      </c>
      <c r="L32" s="193">
        <f>MakineVeri!L32</f>
        <v>0</v>
      </c>
      <c r="M32" s="194">
        <f>MakineVeri!M32</f>
        <v>0</v>
      </c>
      <c r="N32" s="198">
        <f>MakineVeri!N32</f>
        <v>0</v>
      </c>
      <c r="O32" s="129">
        <f>MakineVeri!P32</f>
        <v>0</v>
      </c>
      <c r="P32" s="198">
        <f>MakineVeri!Q32</f>
        <v>0</v>
      </c>
      <c r="Q32" s="89">
        <f>MakineVeri!R32</f>
        <v>0</v>
      </c>
      <c r="R32" s="90">
        <f>MakineVeri!S32</f>
        <v>0</v>
      </c>
      <c r="S32" s="90">
        <f>MakineVeri!T32</f>
        <v>0</v>
      </c>
      <c r="T32" s="90">
        <f>MakineVeri!U32</f>
        <v>0</v>
      </c>
      <c r="U32" s="92">
        <f>MakineVeri!V32</f>
        <v>0</v>
      </c>
    </row>
    <row r="33" spans="1:21" ht="12.75" customHeight="1">
      <c r="A33" s="21"/>
      <c r="B33" s="152">
        <f>MakineVeri!B33</f>
      </c>
      <c r="C33" s="52">
        <f>MakineVeri!C33</f>
        <v>0</v>
      </c>
      <c r="D33" s="89">
        <f>MakineVeri!D33</f>
        <v>0</v>
      </c>
      <c r="E33" s="193">
        <f>MakineVeri!E33</f>
        <v>0</v>
      </c>
      <c r="F33" s="193">
        <f>MakineVeri!F33</f>
        <v>0</v>
      </c>
      <c r="G33" s="194">
        <f>MakineVeri!G33</f>
        <v>0</v>
      </c>
      <c r="H33" s="193">
        <f>MakineVeri!H33</f>
        <v>0</v>
      </c>
      <c r="I33" s="91">
        <f>MakineVeri!I33</f>
        <v>0</v>
      </c>
      <c r="J33" s="194">
        <f>MakineVeri!J33</f>
        <v>0</v>
      </c>
      <c r="K33" s="193">
        <f>MakineVeri!K33</f>
        <v>0</v>
      </c>
      <c r="L33" s="193">
        <f>MakineVeri!L33</f>
        <v>0</v>
      </c>
      <c r="M33" s="194">
        <f>MakineVeri!M33</f>
        <v>0</v>
      </c>
      <c r="N33" s="198">
        <f>MakineVeri!N33</f>
        <v>0</v>
      </c>
      <c r="O33" s="129">
        <f>MakineVeri!P33</f>
        <v>0</v>
      </c>
      <c r="P33" s="198">
        <f>MakineVeri!Q33</f>
        <v>0</v>
      </c>
      <c r="Q33" s="89">
        <f>MakineVeri!R33</f>
        <v>0</v>
      </c>
      <c r="R33" s="90">
        <f>MakineVeri!S33</f>
        <v>0</v>
      </c>
      <c r="S33" s="90">
        <f>MakineVeri!T33</f>
        <v>0</v>
      </c>
      <c r="T33" s="90">
        <f>MakineVeri!U33</f>
        <v>0</v>
      </c>
      <c r="U33" s="92">
        <f>MakineVeri!V33</f>
        <v>0</v>
      </c>
    </row>
    <row r="34" spans="1:21" ht="12.75" customHeight="1">
      <c r="A34" s="21"/>
      <c r="B34" s="152">
        <f>MakineVeri!B34</f>
      </c>
      <c r="C34" s="52">
        <f>MakineVeri!C34</f>
        <v>0</v>
      </c>
      <c r="D34" s="89">
        <f>MakineVeri!D34</f>
        <v>0</v>
      </c>
      <c r="E34" s="193">
        <f>MakineVeri!E34</f>
        <v>0</v>
      </c>
      <c r="F34" s="193">
        <f>MakineVeri!F34</f>
        <v>0</v>
      </c>
      <c r="G34" s="194">
        <f>MakineVeri!G34</f>
        <v>0</v>
      </c>
      <c r="H34" s="193">
        <f>MakineVeri!H34</f>
        <v>0</v>
      </c>
      <c r="I34" s="91">
        <f>MakineVeri!I34</f>
        <v>0</v>
      </c>
      <c r="J34" s="194">
        <f>MakineVeri!J34</f>
        <v>0</v>
      </c>
      <c r="K34" s="193">
        <f>MakineVeri!K34</f>
        <v>0</v>
      </c>
      <c r="L34" s="193">
        <f>MakineVeri!L34</f>
        <v>0</v>
      </c>
      <c r="M34" s="194">
        <f>MakineVeri!M34</f>
        <v>0</v>
      </c>
      <c r="N34" s="198">
        <f>MakineVeri!N34</f>
        <v>0</v>
      </c>
      <c r="O34" s="129">
        <f>MakineVeri!P34</f>
        <v>0</v>
      </c>
      <c r="P34" s="198">
        <f>MakineVeri!Q34</f>
        <v>0</v>
      </c>
      <c r="Q34" s="89">
        <f>MakineVeri!R34</f>
        <v>0</v>
      </c>
      <c r="R34" s="90">
        <f>MakineVeri!S34</f>
        <v>0</v>
      </c>
      <c r="S34" s="90">
        <f>MakineVeri!T34</f>
        <v>0</v>
      </c>
      <c r="T34" s="90">
        <f>MakineVeri!U34</f>
        <v>0</v>
      </c>
      <c r="U34" s="92">
        <f>MakineVeri!V34</f>
        <v>0</v>
      </c>
    </row>
    <row r="35" spans="1:21" ht="12.75" customHeight="1">
      <c r="A35" s="21"/>
      <c r="B35" s="152">
        <f>MakineVeri!B35</f>
      </c>
      <c r="C35" s="52">
        <f>MakineVeri!C35</f>
        <v>0</v>
      </c>
      <c r="D35" s="89">
        <f>MakineVeri!D35</f>
        <v>0</v>
      </c>
      <c r="E35" s="193">
        <f>MakineVeri!E35</f>
        <v>0</v>
      </c>
      <c r="F35" s="193">
        <f>MakineVeri!F35</f>
        <v>0</v>
      </c>
      <c r="G35" s="194">
        <f>MakineVeri!G35</f>
        <v>0</v>
      </c>
      <c r="H35" s="193">
        <f>MakineVeri!H35</f>
        <v>0</v>
      </c>
      <c r="I35" s="91">
        <f>MakineVeri!I35</f>
        <v>0</v>
      </c>
      <c r="J35" s="194">
        <f>MakineVeri!J35</f>
        <v>0</v>
      </c>
      <c r="K35" s="193">
        <f>MakineVeri!K35</f>
        <v>0</v>
      </c>
      <c r="L35" s="193">
        <f>MakineVeri!L35</f>
        <v>0</v>
      </c>
      <c r="M35" s="194">
        <f>MakineVeri!M35</f>
        <v>0</v>
      </c>
      <c r="N35" s="198">
        <f>MakineVeri!N35</f>
        <v>0</v>
      </c>
      <c r="O35" s="129">
        <f>MakineVeri!P35</f>
        <v>0</v>
      </c>
      <c r="P35" s="198">
        <f>MakineVeri!Q35</f>
        <v>0</v>
      </c>
      <c r="Q35" s="89">
        <f>MakineVeri!R35</f>
        <v>0</v>
      </c>
      <c r="R35" s="90">
        <f>MakineVeri!S35</f>
        <v>0</v>
      </c>
      <c r="S35" s="90">
        <f>MakineVeri!T35</f>
        <v>0</v>
      </c>
      <c r="T35" s="90">
        <f>MakineVeri!U35</f>
        <v>0</v>
      </c>
      <c r="U35" s="92">
        <f>MakineVeri!V35</f>
        <v>0</v>
      </c>
    </row>
    <row r="36" spans="1:21" ht="12.75" customHeight="1">
      <c r="A36" s="21"/>
      <c r="B36" s="152">
        <f>MakineVeri!B36</f>
      </c>
      <c r="C36" s="52">
        <f>MakineVeri!C36</f>
        <v>0</v>
      </c>
      <c r="D36" s="89">
        <f>MakineVeri!D36</f>
        <v>0</v>
      </c>
      <c r="E36" s="193">
        <f>MakineVeri!E36</f>
        <v>0</v>
      </c>
      <c r="F36" s="193">
        <f>MakineVeri!F36</f>
        <v>0</v>
      </c>
      <c r="G36" s="194">
        <f>MakineVeri!G36</f>
        <v>0</v>
      </c>
      <c r="H36" s="193">
        <f>MakineVeri!H36</f>
        <v>0</v>
      </c>
      <c r="I36" s="91">
        <f>MakineVeri!I36</f>
        <v>0</v>
      </c>
      <c r="J36" s="194">
        <f>MakineVeri!J36</f>
        <v>0</v>
      </c>
      <c r="K36" s="193">
        <f>MakineVeri!K36</f>
        <v>0</v>
      </c>
      <c r="L36" s="193">
        <f>MakineVeri!L36</f>
        <v>0</v>
      </c>
      <c r="M36" s="194">
        <f>MakineVeri!M36</f>
        <v>0</v>
      </c>
      <c r="N36" s="198">
        <f>MakineVeri!N36</f>
        <v>0</v>
      </c>
      <c r="O36" s="129">
        <f>MakineVeri!P36</f>
        <v>0</v>
      </c>
      <c r="P36" s="198">
        <f>MakineVeri!Q36</f>
        <v>0</v>
      </c>
      <c r="Q36" s="89">
        <f>MakineVeri!R36</f>
        <v>0</v>
      </c>
      <c r="R36" s="90">
        <f>MakineVeri!S36</f>
        <v>0</v>
      </c>
      <c r="S36" s="90">
        <f>MakineVeri!T36</f>
        <v>0</v>
      </c>
      <c r="T36" s="90">
        <f>MakineVeri!U36</f>
        <v>0</v>
      </c>
      <c r="U36" s="92">
        <f>MakineVeri!V36</f>
        <v>0</v>
      </c>
    </row>
    <row r="37" spans="1:21" ht="12.75" customHeight="1">
      <c r="A37" s="21"/>
      <c r="B37" s="152">
        <f>MakineVeri!B37</f>
      </c>
      <c r="C37" s="52">
        <f>MakineVeri!C37</f>
        <v>0</v>
      </c>
      <c r="D37" s="89">
        <f>MakineVeri!D37</f>
        <v>0</v>
      </c>
      <c r="E37" s="193">
        <f>MakineVeri!E37</f>
        <v>0</v>
      </c>
      <c r="F37" s="193">
        <f>MakineVeri!F37</f>
        <v>0</v>
      </c>
      <c r="G37" s="194">
        <f>MakineVeri!G37</f>
        <v>0</v>
      </c>
      <c r="H37" s="193">
        <f>MakineVeri!H37</f>
        <v>0</v>
      </c>
      <c r="I37" s="91">
        <f>MakineVeri!I37</f>
        <v>0</v>
      </c>
      <c r="J37" s="194">
        <f>MakineVeri!J37</f>
        <v>0</v>
      </c>
      <c r="K37" s="193">
        <f>MakineVeri!K37</f>
        <v>0</v>
      </c>
      <c r="L37" s="193">
        <f>MakineVeri!L37</f>
        <v>0</v>
      </c>
      <c r="M37" s="194">
        <f>MakineVeri!M37</f>
        <v>0</v>
      </c>
      <c r="N37" s="198">
        <f>MakineVeri!N37</f>
        <v>0</v>
      </c>
      <c r="O37" s="129">
        <f>MakineVeri!P37</f>
        <v>0</v>
      </c>
      <c r="P37" s="198">
        <f>MakineVeri!Q37</f>
        <v>0</v>
      </c>
      <c r="Q37" s="89">
        <f>MakineVeri!R37</f>
        <v>0</v>
      </c>
      <c r="R37" s="90">
        <f>MakineVeri!S37</f>
        <v>0</v>
      </c>
      <c r="S37" s="90">
        <f>MakineVeri!T37</f>
        <v>0</v>
      </c>
      <c r="T37" s="90">
        <f>MakineVeri!U37</f>
        <v>0</v>
      </c>
      <c r="U37" s="92">
        <f>MakineVeri!V37</f>
        <v>0</v>
      </c>
    </row>
    <row r="38" spans="1:21" ht="12.75" customHeight="1">
      <c r="A38" s="21"/>
      <c r="B38" s="152">
        <f>MakineVeri!B38</f>
      </c>
      <c r="C38" s="52">
        <f>MakineVeri!C38</f>
        <v>0</v>
      </c>
      <c r="D38" s="89">
        <f>MakineVeri!D38</f>
        <v>0</v>
      </c>
      <c r="E38" s="193">
        <f>MakineVeri!E38</f>
        <v>0</v>
      </c>
      <c r="F38" s="193">
        <f>MakineVeri!F38</f>
        <v>0</v>
      </c>
      <c r="G38" s="194">
        <f>MakineVeri!G38</f>
        <v>0</v>
      </c>
      <c r="H38" s="193">
        <f>MakineVeri!H38</f>
        <v>0</v>
      </c>
      <c r="I38" s="91">
        <f>MakineVeri!I38</f>
        <v>0</v>
      </c>
      <c r="J38" s="194">
        <f>MakineVeri!J38</f>
        <v>0</v>
      </c>
      <c r="K38" s="193">
        <f>MakineVeri!K38</f>
        <v>0</v>
      </c>
      <c r="L38" s="193">
        <f>MakineVeri!L38</f>
        <v>0</v>
      </c>
      <c r="M38" s="194">
        <f>MakineVeri!M38</f>
        <v>0</v>
      </c>
      <c r="N38" s="198">
        <f>MakineVeri!N38</f>
        <v>0</v>
      </c>
      <c r="O38" s="129">
        <f>MakineVeri!P38</f>
        <v>0</v>
      </c>
      <c r="P38" s="198">
        <f>MakineVeri!Q38</f>
        <v>0</v>
      </c>
      <c r="Q38" s="89">
        <f>MakineVeri!R38</f>
        <v>0</v>
      </c>
      <c r="R38" s="90">
        <f>MakineVeri!S38</f>
        <v>0</v>
      </c>
      <c r="S38" s="90">
        <f>MakineVeri!T38</f>
        <v>0</v>
      </c>
      <c r="T38" s="90">
        <f>MakineVeri!U38</f>
        <v>0</v>
      </c>
      <c r="U38" s="92">
        <f>MakineVeri!V38</f>
        <v>0</v>
      </c>
    </row>
    <row r="39" spans="1:21" ht="12.75" customHeight="1">
      <c r="A39" s="21"/>
      <c r="B39" s="152">
        <f>MakineVeri!B39</f>
      </c>
      <c r="C39" s="52">
        <f>MakineVeri!C39</f>
        <v>0</v>
      </c>
      <c r="D39" s="89">
        <f>MakineVeri!D39</f>
        <v>0</v>
      </c>
      <c r="E39" s="193">
        <f>MakineVeri!E39</f>
        <v>0</v>
      </c>
      <c r="F39" s="193">
        <f>MakineVeri!F39</f>
        <v>0</v>
      </c>
      <c r="G39" s="194">
        <f>MakineVeri!G39</f>
        <v>0</v>
      </c>
      <c r="H39" s="193">
        <f>MakineVeri!H39</f>
        <v>0</v>
      </c>
      <c r="I39" s="91">
        <f>MakineVeri!I39</f>
        <v>0</v>
      </c>
      <c r="J39" s="194">
        <f>MakineVeri!J39</f>
        <v>0</v>
      </c>
      <c r="K39" s="193">
        <f>MakineVeri!K39</f>
        <v>0</v>
      </c>
      <c r="L39" s="193">
        <f>MakineVeri!L39</f>
        <v>0</v>
      </c>
      <c r="M39" s="194">
        <f>MakineVeri!M39</f>
        <v>0</v>
      </c>
      <c r="N39" s="198">
        <f>MakineVeri!N39</f>
        <v>0</v>
      </c>
      <c r="O39" s="129">
        <f>MakineVeri!P39</f>
        <v>0</v>
      </c>
      <c r="P39" s="198">
        <f>MakineVeri!Q39</f>
        <v>0</v>
      </c>
      <c r="Q39" s="89">
        <f>MakineVeri!R39</f>
        <v>0</v>
      </c>
      <c r="R39" s="90">
        <f>MakineVeri!S39</f>
        <v>0</v>
      </c>
      <c r="S39" s="90">
        <f>MakineVeri!T39</f>
        <v>0</v>
      </c>
      <c r="T39" s="90">
        <f>MakineVeri!U39</f>
        <v>0</v>
      </c>
      <c r="U39" s="92">
        <f>MakineVeri!V39</f>
        <v>0</v>
      </c>
    </row>
    <row r="40" spans="1:21" ht="12.75" customHeight="1">
      <c r="A40" s="21"/>
      <c r="B40" s="152">
        <f>MakineVeri!B40</f>
      </c>
      <c r="C40" s="52">
        <f>MakineVeri!C40</f>
        <v>0</v>
      </c>
      <c r="D40" s="89">
        <f>MakineVeri!D40</f>
        <v>0</v>
      </c>
      <c r="E40" s="193">
        <f>MakineVeri!E40</f>
        <v>0</v>
      </c>
      <c r="F40" s="193">
        <f>MakineVeri!F40</f>
        <v>0</v>
      </c>
      <c r="G40" s="194">
        <f>MakineVeri!G40</f>
        <v>0</v>
      </c>
      <c r="H40" s="193">
        <f>MakineVeri!H40</f>
        <v>0</v>
      </c>
      <c r="I40" s="91">
        <f>MakineVeri!I40</f>
        <v>0</v>
      </c>
      <c r="J40" s="194">
        <f>MakineVeri!J40</f>
        <v>0</v>
      </c>
      <c r="K40" s="193">
        <f>MakineVeri!K40</f>
        <v>0</v>
      </c>
      <c r="L40" s="193">
        <f>MakineVeri!L40</f>
        <v>0</v>
      </c>
      <c r="M40" s="194">
        <f>MakineVeri!M40</f>
        <v>0</v>
      </c>
      <c r="N40" s="198">
        <f>MakineVeri!N40</f>
        <v>0</v>
      </c>
      <c r="O40" s="129">
        <f>MakineVeri!P40</f>
        <v>0</v>
      </c>
      <c r="P40" s="198">
        <f>MakineVeri!Q40</f>
        <v>0</v>
      </c>
      <c r="Q40" s="89">
        <f>MakineVeri!R40</f>
        <v>0</v>
      </c>
      <c r="R40" s="90">
        <f>MakineVeri!S40</f>
        <v>0</v>
      </c>
      <c r="S40" s="90">
        <f>MakineVeri!T40</f>
        <v>0</v>
      </c>
      <c r="T40" s="90">
        <f>MakineVeri!U40</f>
        <v>0</v>
      </c>
      <c r="U40" s="92">
        <f>MakineVeri!V40</f>
        <v>0</v>
      </c>
    </row>
    <row r="41" spans="1:21" ht="12.75" customHeight="1">
      <c r="A41" s="21"/>
      <c r="B41" s="152">
        <f>MakineVeri!B41</f>
      </c>
      <c r="C41" s="52">
        <f>MakineVeri!C41</f>
        <v>0</v>
      </c>
      <c r="D41" s="89">
        <f>MakineVeri!D41</f>
        <v>0</v>
      </c>
      <c r="E41" s="193">
        <f>MakineVeri!E41</f>
        <v>0</v>
      </c>
      <c r="F41" s="193">
        <f>MakineVeri!F41</f>
        <v>0</v>
      </c>
      <c r="G41" s="194">
        <f>MakineVeri!G41</f>
        <v>0</v>
      </c>
      <c r="H41" s="193">
        <f>MakineVeri!H41</f>
        <v>0</v>
      </c>
      <c r="I41" s="91">
        <f>MakineVeri!I41</f>
        <v>0</v>
      </c>
      <c r="J41" s="194">
        <f>MakineVeri!J41</f>
        <v>0</v>
      </c>
      <c r="K41" s="193">
        <f>MakineVeri!K41</f>
        <v>0</v>
      </c>
      <c r="L41" s="193">
        <f>MakineVeri!L41</f>
        <v>0</v>
      </c>
      <c r="M41" s="194">
        <f>MakineVeri!M41</f>
        <v>0</v>
      </c>
      <c r="N41" s="198">
        <f>MakineVeri!N41</f>
        <v>0</v>
      </c>
      <c r="O41" s="129">
        <f>MakineVeri!P41</f>
        <v>0</v>
      </c>
      <c r="P41" s="198">
        <f>MakineVeri!Q41</f>
        <v>0</v>
      </c>
      <c r="Q41" s="89">
        <f>MakineVeri!R41</f>
        <v>0</v>
      </c>
      <c r="R41" s="90">
        <f>MakineVeri!S41</f>
        <v>0</v>
      </c>
      <c r="S41" s="90">
        <f>MakineVeri!T41</f>
        <v>0</v>
      </c>
      <c r="T41" s="90">
        <f>MakineVeri!U41</f>
        <v>0</v>
      </c>
      <c r="U41" s="92">
        <f>MakineVeri!V41</f>
        <v>0</v>
      </c>
    </row>
    <row r="42" spans="1:21" ht="12.75" customHeight="1">
      <c r="A42" s="21"/>
      <c r="B42" s="152">
        <f>MakineVeri!B42</f>
      </c>
      <c r="C42" s="52">
        <f>MakineVeri!C42</f>
        <v>0</v>
      </c>
      <c r="D42" s="89">
        <f>MakineVeri!D42</f>
        <v>0</v>
      </c>
      <c r="E42" s="193">
        <f>MakineVeri!E42</f>
        <v>0</v>
      </c>
      <c r="F42" s="193">
        <f>MakineVeri!F42</f>
        <v>0</v>
      </c>
      <c r="G42" s="194">
        <f>MakineVeri!G42</f>
        <v>0</v>
      </c>
      <c r="H42" s="193">
        <f>MakineVeri!H42</f>
        <v>0</v>
      </c>
      <c r="I42" s="91">
        <f>MakineVeri!I42</f>
        <v>0</v>
      </c>
      <c r="J42" s="194">
        <f>MakineVeri!J42</f>
        <v>0</v>
      </c>
      <c r="K42" s="193">
        <f>MakineVeri!K42</f>
        <v>0</v>
      </c>
      <c r="L42" s="193">
        <f>MakineVeri!L42</f>
        <v>0</v>
      </c>
      <c r="M42" s="194">
        <f>MakineVeri!M42</f>
        <v>0</v>
      </c>
      <c r="N42" s="198">
        <f>MakineVeri!N42</f>
        <v>0</v>
      </c>
      <c r="O42" s="129">
        <f>MakineVeri!P42</f>
        <v>0</v>
      </c>
      <c r="P42" s="198">
        <f>MakineVeri!Q42</f>
        <v>0</v>
      </c>
      <c r="Q42" s="89">
        <f>MakineVeri!R42</f>
        <v>0</v>
      </c>
      <c r="R42" s="90">
        <f>MakineVeri!S42</f>
        <v>0</v>
      </c>
      <c r="S42" s="90">
        <f>MakineVeri!T42</f>
        <v>0</v>
      </c>
      <c r="T42" s="90">
        <f>MakineVeri!U42</f>
        <v>0</v>
      </c>
      <c r="U42" s="92">
        <f>MakineVeri!V42</f>
        <v>0</v>
      </c>
    </row>
    <row r="43" spans="1:21" ht="12.75" customHeight="1">
      <c r="A43" s="21"/>
      <c r="B43" s="152">
        <f>MakineVeri!B43</f>
      </c>
      <c r="C43" s="52">
        <f>MakineVeri!C43</f>
        <v>0</v>
      </c>
      <c r="D43" s="89">
        <f>MakineVeri!D43</f>
        <v>0</v>
      </c>
      <c r="E43" s="193">
        <f>MakineVeri!E43</f>
        <v>0</v>
      </c>
      <c r="F43" s="193">
        <f>MakineVeri!F43</f>
        <v>0</v>
      </c>
      <c r="G43" s="194">
        <f>MakineVeri!G43</f>
        <v>0</v>
      </c>
      <c r="H43" s="193">
        <f>MakineVeri!H43</f>
        <v>0</v>
      </c>
      <c r="I43" s="91">
        <f>MakineVeri!I43</f>
        <v>0</v>
      </c>
      <c r="J43" s="194">
        <f>MakineVeri!J43</f>
        <v>0</v>
      </c>
      <c r="K43" s="193">
        <f>MakineVeri!K43</f>
        <v>0</v>
      </c>
      <c r="L43" s="193">
        <f>MakineVeri!L43</f>
        <v>0</v>
      </c>
      <c r="M43" s="194">
        <f>MakineVeri!M43</f>
        <v>0</v>
      </c>
      <c r="N43" s="198">
        <f>MakineVeri!N43</f>
        <v>0</v>
      </c>
      <c r="O43" s="129">
        <f>MakineVeri!P43</f>
        <v>0</v>
      </c>
      <c r="P43" s="198">
        <f>MakineVeri!Q43</f>
        <v>0</v>
      </c>
      <c r="Q43" s="89">
        <f>MakineVeri!R43</f>
        <v>0</v>
      </c>
      <c r="R43" s="90">
        <f>MakineVeri!S43</f>
        <v>0</v>
      </c>
      <c r="S43" s="90">
        <f>MakineVeri!T43</f>
        <v>0</v>
      </c>
      <c r="T43" s="90">
        <f>MakineVeri!U43</f>
        <v>0</v>
      </c>
      <c r="U43" s="92">
        <f>MakineVeri!V43</f>
        <v>0</v>
      </c>
    </row>
    <row r="44" spans="1:21" ht="12.75" customHeight="1">
      <c r="A44" s="21"/>
      <c r="B44" s="152">
        <f>MakineVeri!B44</f>
      </c>
      <c r="C44" s="52">
        <f>MakineVeri!C44</f>
        <v>0</v>
      </c>
      <c r="D44" s="89">
        <f>MakineVeri!D44</f>
        <v>0</v>
      </c>
      <c r="E44" s="193">
        <f>MakineVeri!E44</f>
        <v>0</v>
      </c>
      <c r="F44" s="193">
        <f>MakineVeri!F44</f>
        <v>0</v>
      </c>
      <c r="G44" s="194">
        <f>MakineVeri!G44</f>
        <v>0</v>
      </c>
      <c r="H44" s="193">
        <f>MakineVeri!H44</f>
        <v>0</v>
      </c>
      <c r="I44" s="91">
        <f>MakineVeri!I44</f>
        <v>0</v>
      </c>
      <c r="J44" s="194">
        <f>MakineVeri!J44</f>
        <v>0</v>
      </c>
      <c r="K44" s="193">
        <f>MakineVeri!K44</f>
        <v>0</v>
      </c>
      <c r="L44" s="193">
        <f>MakineVeri!L44</f>
        <v>0</v>
      </c>
      <c r="M44" s="194">
        <f>MakineVeri!M44</f>
        <v>0</v>
      </c>
      <c r="N44" s="198">
        <f>MakineVeri!N44</f>
        <v>0</v>
      </c>
      <c r="O44" s="129">
        <f>MakineVeri!P44</f>
        <v>0</v>
      </c>
      <c r="P44" s="198">
        <f>MakineVeri!Q44</f>
        <v>0</v>
      </c>
      <c r="Q44" s="89">
        <f>MakineVeri!R44</f>
        <v>0</v>
      </c>
      <c r="R44" s="90">
        <f>MakineVeri!S44</f>
        <v>0</v>
      </c>
      <c r="S44" s="90">
        <f>MakineVeri!T44</f>
        <v>0</v>
      </c>
      <c r="T44" s="90">
        <f>MakineVeri!U44</f>
        <v>0</v>
      </c>
      <c r="U44" s="92">
        <f>MakineVeri!V44</f>
        <v>0</v>
      </c>
    </row>
    <row r="45" spans="1:21" ht="12.75" customHeight="1">
      <c r="A45" s="21"/>
      <c r="B45" s="152">
        <f>MakineVeri!B45</f>
      </c>
      <c r="C45" s="52">
        <f>MakineVeri!C45</f>
        <v>0</v>
      </c>
      <c r="D45" s="89">
        <f>MakineVeri!D45</f>
        <v>0</v>
      </c>
      <c r="E45" s="193">
        <f>MakineVeri!E45</f>
        <v>0</v>
      </c>
      <c r="F45" s="193">
        <f>MakineVeri!F45</f>
        <v>0</v>
      </c>
      <c r="G45" s="194">
        <f>MakineVeri!G45</f>
        <v>0</v>
      </c>
      <c r="H45" s="193">
        <f>MakineVeri!H45</f>
        <v>0</v>
      </c>
      <c r="I45" s="91">
        <f>MakineVeri!I45</f>
        <v>0</v>
      </c>
      <c r="J45" s="194">
        <f>MakineVeri!J45</f>
        <v>0</v>
      </c>
      <c r="K45" s="193">
        <f>MakineVeri!K45</f>
        <v>0</v>
      </c>
      <c r="L45" s="193">
        <f>MakineVeri!L45</f>
        <v>0</v>
      </c>
      <c r="M45" s="194">
        <f>MakineVeri!M45</f>
        <v>0</v>
      </c>
      <c r="N45" s="198">
        <f>MakineVeri!N45</f>
        <v>0</v>
      </c>
      <c r="O45" s="129">
        <f>MakineVeri!P45</f>
        <v>0</v>
      </c>
      <c r="P45" s="198">
        <f>MakineVeri!Q45</f>
        <v>0</v>
      </c>
      <c r="Q45" s="89">
        <f>MakineVeri!R45</f>
        <v>0</v>
      </c>
      <c r="R45" s="90">
        <f>MakineVeri!S45</f>
        <v>0</v>
      </c>
      <c r="S45" s="90">
        <f>MakineVeri!T45</f>
        <v>0</v>
      </c>
      <c r="T45" s="90">
        <f>MakineVeri!U45</f>
        <v>0</v>
      </c>
      <c r="U45" s="92">
        <f>MakineVeri!V45</f>
        <v>0</v>
      </c>
    </row>
    <row r="46" spans="1:21" ht="12.75" customHeight="1">
      <c r="A46" s="21"/>
      <c r="B46" s="152">
        <f>MakineVeri!B46</f>
      </c>
      <c r="C46" s="52">
        <f>MakineVeri!C46</f>
        <v>0</v>
      </c>
      <c r="D46" s="89">
        <f>MakineVeri!D46</f>
        <v>0</v>
      </c>
      <c r="E46" s="193">
        <f>MakineVeri!E46</f>
        <v>0</v>
      </c>
      <c r="F46" s="193">
        <f>MakineVeri!F46</f>
        <v>0</v>
      </c>
      <c r="G46" s="194">
        <f>MakineVeri!G46</f>
        <v>0</v>
      </c>
      <c r="H46" s="193">
        <f>MakineVeri!H46</f>
        <v>0</v>
      </c>
      <c r="I46" s="91">
        <f>MakineVeri!I46</f>
        <v>0</v>
      </c>
      <c r="J46" s="194">
        <f>MakineVeri!J46</f>
        <v>0</v>
      </c>
      <c r="K46" s="193">
        <f>MakineVeri!K46</f>
        <v>0</v>
      </c>
      <c r="L46" s="193">
        <f>MakineVeri!L46</f>
        <v>0</v>
      </c>
      <c r="M46" s="194">
        <f>MakineVeri!M46</f>
        <v>0</v>
      </c>
      <c r="N46" s="198">
        <f>MakineVeri!N46</f>
        <v>0</v>
      </c>
      <c r="O46" s="129">
        <f>MakineVeri!P46</f>
        <v>0</v>
      </c>
      <c r="P46" s="198">
        <f>MakineVeri!Q46</f>
        <v>0</v>
      </c>
      <c r="Q46" s="89">
        <f>MakineVeri!R46</f>
        <v>0</v>
      </c>
      <c r="R46" s="90">
        <f>MakineVeri!S46</f>
        <v>0</v>
      </c>
      <c r="S46" s="90">
        <f>MakineVeri!T46</f>
        <v>0</v>
      </c>
      <c r="T46" s="90">
        <f>MakineVeri!U46</f>
        <v>0</v>
      </c>
      <c r="U46" s="92">
        <f>MakineVeri!V46</f>
        <v>0</v>
      </c>
    </row>
    <row r="47" spans="1:21" ht="12.75" customHeight="1">
      <c r="A47" s="21"/>
      <c r="B47" s="153">
        <f>MakineVeri!B47</f>
      </c>
      <c r="C47" s="53">
        <f>MakineVeri!C47</f>
        <v>0</v>
      </c>
      <c r="D47" s="93">
        <f>MakineVeri!D47</f>
        <v>0</v>
      </c>
      <c r="E47" s="195">
        <f>MakineVeri!E47</f>
        <v>0</v>
      </c>
      <c r="F47" s="195">
        <f>MakineVeri!F47</f>
        <v>0</v>
      </c>
      <c r="G47" s="196">
        <f>MakineVeri!G47</f>
        <v>0</v>
      </c>
      <c r="H47" s="195">
        <f>MakineVeri!H47</f>
        <v>0</v>
      </c>
      <c r="I47" s="95">
        <f>MakineVeri!I47</f>
        <v>0</v>
      </c>
      <c r="J47" s="196">
        <f>MakineVeri!J47</f>
        <v>0</v>
      </c>
      <c r="K47" s="195">
        <f>MakineVeri!K47</f>
        <v>0</v>
      </c>
      <c r="L47" s="195">
        <f>MakineVeri!L47</f>
        <v>0</v>
      </c>
      <c r="M47" s="196">
        <f>MakineVeri!M47</f>
        <v>0</v>
      </c>
      <c r="N47" s="199">
        <f>MakineVeri!N47</f>
        <v>0</v>
      </c>
      <c r="O47" s="130">
        <f>MakineVeri!P47</f>
        <v>0</v>
      </c>
      <c r="P47" s="199">
        <f>MakineVeri!Q47</f>
        <v>0</v>
      </c>
      <c r="Q47" s="93">
        <f>MakineVeri!R47</f>
        <v>0</v>
      </c>
      <c r="R47" s="94">
        <f>MakineVeri!S47</f>
        <v>0</v>
      </c>
      <c r="S47" s="94">
        <f>MakineVeri!T47</f>
        <v>0</v>
      </c>
      <c r="T47" s="94">
        <f>MakineVeri!U47</f>
        <v>0</v>
      </c>
      <c r="U47" s="96">
        <f>MakineVeri!V47</f>
        <v>0</v>
      </c>
    </row>
    <row r="48" spans="1:21" ht="18.75" customHeight="1" thickBot="1">
      <c r="A48" s="21"/>
      <c r="B48" s="249" t="str">
        <f>MakineVeri!C48</f>
        <v>TOPLAMLAR</v>
      </c>
      <c r="C48" s="250"/>
      <c r="D48" s="97">
        <f>MakineVeri!D48</f>
        <v>0</v>
      </c>
      <c r="E48" s="127">
        <f>MakineVeri!E48</f>
        <v>0</v>
      </c>
      <c r="F48" s="98">
        <f>MakineVeri!F48</f>
        <v>0</v>
      </c>
      <c r="G48" s="98">
        <f>MakineVeri!G48</f>
        <v>0</v>
      </c>
      <c r="H48" s="98">
        <f>MakineVeri!H48</f>
        <v>0</v>
      </c>
      <c r="I48" s="99">
        <f>MakineVeri!I48</f>
        <v>0</v>
      </c>
      <c r="J48" s="100">
        <f>MakineVeri!J48</f>
        <v>0</v>
      </c>
      <c r="K48" s="131">
        <f>MakineVeri!K48</f>
        <v>0</v>
      </c>
      <c r="L48" s="98">
        <f>MakineVeri!L48</f>
        <v>0</v>
      </c>
      <c r="M48" s="98">
        <f>MakineVeri!M48</f>
        <v>0</v>
      </c>
      <c r="N48" s="99">
        <f>MakineVeri!N48</f>
        <v>0</v>
      </c>
      <c r="O48" s="98">
        <f>MakineVeri!P48</f>
        <v>0</v>
      </c>
      <c r="P48" s="99">
        <f>MakineVeri!Q48</f>
        <v>0</v>
      </c>
      <c r="Q48" s="100">
        <f>MakineVeri!R48</f>
        <v>0</v>
      </c>
      <c r="R48" s="131">
        <f>MakineVeri!S48</f>
        <v>0</v>
      </c>
      <c r="S48" s="131">
        <f>MakineVeri!T48</f>
        <v>0</v>
      </c>
      <c r="T48" s="131">
        <f>MakineVeri!U48</f>
        <v>0</v>
      </c>
      <c r="U48" s="99">
        <f>MakineVeri!V48</f>
        <v>0</v>
      </c>
    </row>
    <row r="49" spans="2:20" ht="8.25" customHeight="1" thickTop="1">
      <c r="B49" s="6"/>
      <c r="C49" s="1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2:21" ht="12.75">
      <c r="B50" s="240">
        <f>MakineVeri!$D$51</f>
        <v>0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1"/>
      <c r="O50" s="242"/>
      <c r="P50" s="242"/>
      <c r="Q50" s="242"/>
      <c r="R50" s="242"/>
      <c r="S50" s="242"/>
      <c r="T50" s="242"/>
      <c r="U50" s="242"/>
    </row>
    <row r="51" spans="2:21" ht="12.75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1"/>
      <c r="O51" s="242"/>
      <c r="P51" s="242"/>
      <c r="Q51" s="242"/>
      <c r="R51" s="242"/>
      <c r="S51" s="242"/>
      <c r="T51" s="242"/>
      <c r="U51" s="242"/>
    </row>
    <row r="52" spans="2:21" ht="12.75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1"/>
      <c r="O52" s="242"/>
      <c r="P52" s="242"/>
      <c r="Q52" s="242"/>
      <c r="R52" s="242"/>
      <c r="S52" s="242"/>
      <c r="T52" s="242"/>
      <c r="U52" s="242"/>
    </row>
    <row r="53" spans="2:21" ht="12.75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1"/>
      <c r="O53" s="242"/>
      <c r="P53" s="242"/>
      <c r="Q53" s="242"/>
      <c r="R53" s="242"/>
      <c r="S53" s="242"/>
      <c r="T53" s="242"/>
      <c r="U53" s="242"/>
    </row>
    <row r="54" spans="2:21" ht="12.75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1"/>
      <c r="O54" s="242"/>
      <c r="P54" s="242"/>
      <c r="Q54" s="242"/>
      <c r="R54" s="242"/>
      <c r="S54" s="242"/>
      <c r="T54" s="242"/>
      <c r="U54" s="242"/>
    </row>
    <row r="55" spans="2:21" ht="12.75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  <c r="O55" s="242"/>
      <c r="P55" s="242"/>
      <c r="Q55" s="242"/>
      <c r="R55" s="242"/>
      <c r="S55" s="242"/>
      <c r="T55" s="242"/>
      <c r="U55" s="242"/>
    </row>
    <row r="56" spans="2:20" ht="12.75">
      <c r="B56" s="243" t="str">
        <f>Genel!$H$16</f>
        <v>DÜZENLEYEN</v>
      </c>
      <c r="C56" s="243"/>
      <c r="D56" s="242"/>
      <c r="E56" s="242"/>
      <c r="F56" s="101"/>
      <c r="G56" s="251" t="str">
        <f>Genel!$H$21</f>
        <v>İNCELEYEN</v>
      </c>
      <c r="H56" s="242"/>
      <c r="I56" s="242"/>
      <c r="J56" s="242"/>
      <c r="K56" s="242"/>
      <c r="L56" s="242"/>
      <c r="M56" s="242"/>
      <c r="N56" s="242"/>
      <c r="O56" s="101"/>
      <c r="P56" s="251" t="str">
        <f>Genel!$H$23</f>
        <v>ONAYLAYAN</v>
      </c>
      <c r="Q56" s="252"/>
      <c r="R56" s="252"/>
      <c r="S56" s="252"/>
      <c r="T56" s="252"/>
    </row>
    <row r="57" spans="2:20" ht="12.75">
      <c r="B57" s="34"/>
      <c r="C57" s="34"/>
      <c r="E57" s="34"/>
      <c r="F57" s="34"/>
      <c r="G57" s="34"/>
      <c r="H57" s="34"/>
      <c r="I57" s="34"/>
      <c r="O57" s="101"/>
      <c r="P57" s="253" t="str">
        <f>Genel!$J$25</f>
        <v>…../01/2019</v>
      </c>
      <c r="Q57" s="252"/>
      <c r="R57" s="252"/>
      <c r="S57" s="252"/>
      <c r="T57" s="252"/>
    </row>
    <row r="58" spans="2:20" ht="12.75">
      <c r="B58" s="251">
        <f>Genel!$J$17</f>
        <v>0</v>
      </c>
      <c r="C58" s="251"/>
      <c r="D58" s="242"/>
      <c r="E58" s="242"/>
      <c r="F58" s="101"/>
      <c r="G58" s="251">
        <f>Genel!$J$21</f>
        <v>0</v>
      </c>
      <c r="H58" s="242"/>
      <c r="I58" s="242"/>
      <c r="J58" s="242"/>
      <c r="K58" s="242"/>
      <c r="L58" s="242"/>
      <c r="M58" s="242"/>
      <c r="N58" s="242"/>
      <c r="O58" s="101"/>
      <c r="P58" s="251">
        <f>Genel!$J$23</f>
        <v>0</v>
      </c>
      <c r="Q58" s="252"/>
      <c r="R58" s="252"/>
      <c r="S58" s="252"/>
      <c r="T58" s="252"/>
    </row>
    <row r="59" spans="2:20" ht="12.75">
      <c r="B59" s="251">
        <f>Genel!$L$17</f>
        <v>0</v>
      </c>
      <c r="C59" s="251"/>
      <c r="D59" s="242"/>
      <c r="E59" s="242"/>
      <c r="F59" s="101"/>
      <c r="G59" s="251" t="str">
        <f>Genel!$L$21</f>
        <v>Şube Müdürü</v>
      </c>
      <c r="H59" s="242"/>
      <c r="I59" s="242"/>
      <c r="J59" s="242"/>
      <c r="K59" s="242"/>
      <c r="L59" s="242"/>
      <c r="M59" s="242"/>
      <c r="N59" s="242"/>
      <c r="O59" s="101"/>
      <c r="P59" s="251">
        <f>Genel!$L$23</f>
        <v>0</v>
      </c>
      <c r="Q59" s="252"/>
      <c r="R59" s="252"/>
      <c r="S59" s="252"/>
      <c r="T59" s="252"/>
    </row>
  </sheetData>
  <sheetProtection password="CCAF" sheet="1" objects="1" scenarios="1" selectLockedCells="1" selectUnlockedCells="1"/>
  <mergeCells count="22">
    <mergeCell ref="D5:N5"/>
    <mergeCell ref="O5:U5"/>
    <mergeCell ref="D6:D7"/>
    <mergeCell ref="E6:F6"/>
    <mergeCell ref="G6:H6"/>
    <mergeCell ref="I6:I7"/>
    <mergeCell ref="J6:N6"/>
    <mergeCell ref="O6:O7"/>
    <mergeCell ref="B59:E59"/>
    <mergeCell ref="G59:N59"/>
    <mergeCell ref="P59:T59"/>
    <mergeCell ref="P57:T57"/>
    <mergeCell ref="B58:E58"/>
    <mergeCell ref="G58:N58"/>
    <mergeCell ref="P58:T58"/>
    <mergeCell ref="B50:U55"/>
    <mergeCell ref="B56:E56"/>
    <mergeCell ref="P6:P7"/>
    <mergeCell ref="Q6:U6"/>
    <mergeCell ref="B48:C48"/>
    <mergeCell ref="G56:N56"/>
    <mergeCell ref="P56:T56"/>
  </mergeCells>
  <printOptions horizontalCentered="1"/>
  <pageMargins left="0.1968503937007874" right="0.15748031496062992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83"/>
  <sheetViews>
    <sheetView showGridLines="0" showRowColHeaders="0" showZero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0.85546875" style="1" customWidth="1"/>
    <col min="2" max="2" width="3.7109375" style="1" customWidth="1"/>
    <col min="3" max="3" width="18.140625" style="1" customWidth="1"/>
    <col min="4" max="4" width="6.28125" style="1" customWidth="1"/>
    <col min="5" max="6" width="4.28125" style="1" customWidth="1"/>
    <col min="7" max="7" width="4.8515625" style="1" customWidth="1"/>
    <col min="8" max="8" width="5.140625" style="1" customWidth="1"/>
    <col min="9" max="9" width="6.421875" style="1" customWidth="1"/>
    <col min="10" max="13" width="4.7109375" style="1" customWidth="1"/>
    <col min="14" max="14" width="3.57421875" style="1" customWidth="1"/>
    <col min="15" max="15" width="5.7109375" style="1" customWidth="1"/>
    <col min="16" max="16" width="6.57421875" style="1" customWidth="1"/>
    <col min="17" max="17" width="6.421875" style="1" customWidth="1"/>
    <col min="18" max="19" width="4.28125" style="1" customWidth="1"/>
    <col min="20" max="22" width="3.7109375" style="1" customWidth="1"/>
    <col min="23" max="23" width="26.57421875" style="1" customWidth="1"/>
    <col min="24" max="16384" width="9.140625" style="1" customWidth="1"/>
  </cols>
  <sheetData>
    <row r="1" spans="1:27" ht="15.75">
      <c r="A1" s="178"/>
      <c r="B1" s="179"/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9"/>
      <c r="Y1" s="19"/>
      <c r="Z1" s="19"/>
      <c r="AA1" s="19"/>
    </row>
    <row r="2" spans="1:27" ht="9.75" customHeight="1">
      <c r="A2" s="178"/>
      <c r="B2" s="179"/>
      <c r="C2" s="180"/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9"/>
      <c r="Y2" s="19"/>
      <c r="Z2" s="19"/>
      <c r="AA2" s="19"/>
    </row>
    <row r="3" spans="2:23" ht="19.5" customHeight="1" thickBot="1">
      <c r="B3" s="154" t="s">
        <v>55</v>
      </c>
      <c r="C3" s="37" t="str">
        <f>Genel!$C$7</f>
        <v>ANKARA</v>
      </c>
      <c r="D3" s="113" t="s">
        <v>63</v>
      </c>
      <c r="E3" s="113"/>
      <c r="F3" s="113"/>
      <c r="G3" s="11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"/>
    </row>
    <row r="4" spans="2:23" ht="19.5" customHeight="1" thickBot="1">
      <c r="B4" s="154" t="s">
        <v>11</v>
      </c>
      <c r="C4" s="36">
        <f>Genel!$F$7</f>
        <v>2018</v>
      </c>
      <c r="D4" s="218" t="s">
        <v>50</v>
      </c>
      <c r="E4" s="219"/>
      <c r="F4" s="219"/>
      <c r="G4" s="219"/>
      <c r="H4" s="220"/>
      <c r="I4" s="220"/>
      <c r="J4" s="220"/>
      <c r="K4" s="220"/>
      <c r="L4" s="220"/>
      <c r="M4" s="220"/>
      <c r="N4" s="221"/>
      <c r="O4" s="222" t="s">
        <v>7</v>
      </c>
      <c r="P4" s="225" t="s">
        <v>51</v>
      </c>
      <c r="Q4" s="226"/>
      <c r="R4" s="226"/>
      <c r="S4" s="226"/>
      <c r="T4" s="226"/>
      <c r="U4" s="226"/>
      <c r="V4" s="226"/>
      <c r="W4" s="116" t="s">
        <v>44</v>
      </c>
    </row>
    <row r="5" spans="2:23" ht="15.75" customHeight="1">
      <c r="B5" s="233" t="s">
        <v>0</v>
      </c>
      <c r="C5" s="236" t="s">
        <v>25</v>
      </c>
      <c r="D5" s="238" t="s">
        <v>57</v>
      </c>
      <c r="E5" s="227" t="s">
        <v>37</v>
      </c>
      <c r="F5" s="227"/>
      <c r="G5" s="274" t="s">
        <v>60</v>
      </c>
      <c r="H5" s="275"/>
      <c r="I5" s="228" t="s">
        <v>61</v>
      </c>
      <c r="J5" s="230" t="s">
        <v>21</v>
      </c>
      <c r="K5" s="230"/>
      <c r="L5" s="231"/>
      <c r="M5" s="231"/>
      <c r="N5" s="232"/>
      <c r="O5" s="223"/>
      <c r="P5" s="209" t="s">
        <v>62</v>
      </c>
      <c r="Q5" s="211" t="s">
        <v>54</v>
      </c>
      <c r="R5" s="213" t="s">
        <v>38</v>
      </c>
      <c r="S5" s="213"/>
      <c r="T5" s="214"/>
      <c r="U5" s="214"/>
      <c r="V5" s="215"/>
      <c r="W5" s="216" t="s">
        <v>45</v>
      </c>
    </row>
    <row r="6" spans="2:23" ht="49.5" customHeight="1" thickBot="1">
      <c r="B6" s="234"/>
      <c r="C6" s="237"/>
      <c r="D6" s="239"/>
      <c r="E6" s="161" t="s">
        <v>59</v>
      </c>
      <c r="F6" s="161" t="s">
        <v>58</v>
      </c>
      <c r="G6" s="33" t="s">
        <v>5</v>
      </c>
      <c r="H6" s="33" t="s">
        <v>6</v>
      </c>
      <c r="I6" s="229"/>
      <c r="J6" s="117" t="s">
        <v>46</v>
      </c>
      <c r="K6" s="117" t="s">
        <v>56</v>
      </c>
      <c r="L6" s="117" t="s">
        <v>3</v>
      </c>
      <c r="M6" s="117" t="s">
        <v>4</v>
      </c>
      <c r="N6" s="118" t="s">
        <v>13</v>
      </c>
      <c r="O6" s="224"/>
      <c r="P6" s="210"/>
      <c r="Q6" s="212"/>
      <c r="R6" s="119" t="s">
        <v>8</v>
      </c>
      <c r="S6" s="119" t="s">
        <v>9</v>
      </c>
      <c r="T6" s="120" t="s">
        <v>10</v>
      </c>
      <c r="U6" s="121" t="s">
        <v>33</v>
      </c>
      <c r="V6" s="122" t="s">
        <v>40</v>
      </c>
      <c r="W6" s="217"/>
    </row>
    <row r="7" spans="2:23" ht="24.75" customHeight="1" thickBot="1">
      <c r="B7" s="235"/>
      <c r="C7" s="204" t="s">
        <v>2</v>
      </c>
      <c r="D7" s="108">
        <f>SUM(D8:D47)</f>
        <v>0</v>
      </c>
      <c r="E7" s="108">
        <f>SUM(E8:E47)</f>
        <v>0</v>
      </c>
      <c r="F7" s="108">
        <f>SUM(F8:F47)</f>
        <v>0</v>
      </c>
      <c r="G7" s="115">
        <f>SUM(G8:G47)</f>
        <v>0</v>
      </c>
      <c r="H7" s="108">
        <f aca="true" t="shared" si="0" ref="H7:V7">SUM(H8:H47)</f>
        <v>0</v>
      </c>
      <c r="I7" s="109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8">
        <f t="shared" si="0"/>
        <v>0</v>
      </c>
      <c r="N7" s="110">
        <f t="shared" si="0"/>
        <v>0</v>
      </c>
      <c r="O7" s="111">
        <f t="shared" si="0"/>
        <v>0</v>
      </c>
      <c r="P7" s="112">
        <f t="shared" si="0"/>
        <v>0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10">
        <f t="shared" si="0"/>
        <v>0</v>
      </c>
      <c r="W7" s="111">
        <f>IF(I7=0,"",IF(I7=O7,"Sonuçlar Doğrudur.","Sonuç Hatalı, Dikkat!!!"))</f>
      </c>
    </row>
    <row r="8" spans="2:23" ht="15.75">
      <c r="B8" s="148">
        <f>IF(C8=0,"",1)</f>
        <v>1</v>
      </c>
      <c r="C8" s="102" t="str">
        <f>Genel!C10</f>
        <v>MERKEZ</v>
      </c>
      <c r="D8" s="65"/>
      <c r="E8" s="65"/>
      <c r="F8" s="65"/>
      <c r="G8" s="114">
        <f>SUM(I8-H8)</f>
        <v>0</v>
      </c>
      <c r="H8" s="63"/>
      <c r="I8" s="64">
        <f>SUM(D8+E8-F8)</f>
        <v>0</v>
      </c>
      <c r="J8" s="65"/>
      <c r="K8" s="65"/>
      <c r="L8" s="65"/>
      <c r="M8" s="63"/>
      <c r="N8" s="66"/>
      <c r="O8" s="67">
        <f aca="true" t="shared" si="1" ref="O8:O47">SUM(J8:N8)</f>
        <v>0</v>
      </c>
      <c r="P8" s="68"/>
      <c r="Q8" s="69"/>
      <c r="R8" s="68"/>
      <c r="S8" s="68"/>
      <c r="T8" s="68"/>
      <c r="U8" s="69"/>
      <c r="V8" s="69"/>
      <c r="W8" s="147">
        <f>IF(AND(I8&gt;0,O8=0),"Meslek sayılarını doldurunuz.",IF(I8=0,"",IF(I8=O8,"Doğru İşlem, Devam Ediniz.","Toplamlar eşit değil, Dikkat !!!")))</f>
      </c>
    </row>
    <row r="9" spans="2:23" ht="15.75">
      <c r="B9" s="149">
        <f>IF(C9=0,"",B8+1)</f>
        <v>2</v>
      </c>
      <c r="C9" s="103" t="str">
        <f>Genel!C11</f>
        <v>ÇUBUK</v>
      </c>
      <c r="D9" s="65"/>
      <c r="E9" s="71"/>
      <c r="F9" s="71"/>
      <c r="G9" s="123">
        <f aca="true" t="shared" si="2" ref="G9:G47">SUM(I9-H9)</f>
        <v>0</v>
      </c>
      <c r="H9" s="70"/>
      <c r="I9" s="64">
        <f aca="true" t="shared" si="3" ref="I9:I47">SUM(D9+E9-F9)</f>
        <v>0</v>
      </c>
      <c r="J9" s="71"/>
      <c r="K9" s="71"/>
      <c r="L9" s="71"/>
      <c r="M9" s="70"/>
      <c r="N9" s="72"/>
      <c r="O9" s="67">
        <f t="shared" si="1"/>
        <v>0</v>
      </c>
      <c r="P9" s="73"/>
      <c r="Q9" s="74"/>
      <c r="R9" s="73"/>
      <c r="S9" s="73"/>
      <c r="T9" s="73"/>
      <c r="U9" s="74"/>
      <c r="V9" s="74"/>
      <c r="W9" s="147">
        <f aca="true" t="shared" si="4" ref="W9:W47">IF(AND(I9&gt;0,O9=0),"Meslek sayılarını doldurunuz.",IF(I9=0,"",IF(I9=O9,"Doğru İşlem, Devam Ediniz.","Toplamlar eşit değil, Dikkat !!!")))</f>
      </c>
    </row>
    <row r="10" spans="2:23" ht="15.75">
      <c r="B10" s="149">
        <f aca="true" t="shared" si="5" ref="B10:B47">IF(C10=0,"",B9+1)</f>
      </c>
      <c r="C10" s="103">
        <f>Genel!C12</f>
        <v>0</v>
      </c>
      <c r="D10" s="65"/>
      <c r="E10" s="71"/>
      <c r="F10" s="71"/>
      <c r="G10" s="123">
        <f t="shared" si="2"/>
        <v>0</v>
      </c>
      <c r="H10" s="70"/>
      <c r="I10" s="64">
        <f t="shared" si="3"/>
        <v>0</v>
      </c>
      <c r="J10" s="71"/>
      <c r="K10" s="71"/>
      <c r="L10" s="71"/>
      <c r="M10" s="70"/>
      <c r="N10" s="72"/>
      <c r="O10" s="67">
        <f t="shared" si="1"/>
        <v>0</v>
      </c>
      <c r="P10" s="73"/>
      <c r="Q10" s="74"/>
      <c r="R10" s="73"/>
      <c r="S10" s="73"/>
      <c r="T10" s="73"/>
      <c r="U10" s="74"/>
      <c r="V10" s="74"/>
      <c r="W10" s="147">
        <f t="shared" si="4"/>
      </c>
    </row>
    <row r="11" spans="2:23" ht="15.75">
      <c r="B11" s="149">
        <f t="shared" si="5"/>
      </c>
      <c r="C11" s="103">
        <f>Genel!C13</f>
        <v>0</v>
      </c>
      <c r="D11" s="65"/>
      <c r="E11" s="71"/>
      <c r="F11" s="71"/>
      <c r="G11" s="123">
        <f t="shared" si="2"/>
        <v>0</v>
      </c>
      <c r="H11" s="70"/>
      <c r="I11" s="64">
        <f t="shared" si="3"/>
        <v>0</v>
      </c>
      <c r="J11" s="71"/>
      <c r="K11" s="71"/>
      <c r="L11" s="71"/>
      <c r="M11" s="70"/>
      <c r="N11" s="72"/>
      <c r="O11" s="67">
        <f t="shared" si="1"/>
        <v>0</v>
      </c>
      <c r="P11" s="73"/>
      <c r="Q11" s="74"/>
      <c r="R11" s="73"/>
      <c r="S11" s="73"/>
      <c r="T11" s="73"/>
      <c r="U11" s="74"/>
      <c r="V11" s="74"/>
      <c r="W11" s="147">
        <f t="shared" si="4"/>
      </c>
    </row>
    <row r="12" spans="2:23" ht="15.75">
      <c r="B12" s="149">
        <f t="shared" si="5"/>
      </c>
      <c r="C12" s="103">
        <f>Genel!C14</f>
        <v>0</v>
      </c>
      <c r="D12" s="65"/>
      <c r="E12" s="71"/>
      <c r="F12" s="71"/>
      <c r="G12" s="123">
        <f t="shared" si="2"/>
        <v>0</v>
      </c>
      <c r="H12" s="70"/>
      <c r="I12" s="64">
        <f t="shared" si="3"/>
        <v>0</v>
      </c>
      <c r="J12" s="71"/>
      <c r="K12" s="71"/>
      <c r="L12" s="71"/>
      <c r="M12" s="70"/>
      <c r="N12" s="72"/>
      <c r="O12" s="67">
        <f t="shared" si="1"/>
        <v>0</v>
      </c>
      <c r="P12" s="73"/>
      <c r="Q12" s="74"/>
      <c r="R12" s="73"/>
      <c r="S12" s="73"/>
      <c r="T12" s="73"/>
      <c r="U12" s="74"/>
      <c r="V12" s="74"/>
      <c r="W12" s="147">
        <f t="shared" si="4"/>
      </c>
    </row>
    <row r="13" spans="2:23" ht="15.75">
      <c r="B13" s="149">
        <f t="shared" si="5"/>
      </c>
      <c r="C13" s="103">
        <f>Genel!C15</f>
        <v>0</v>
      </c>
      <c r="D13" s="65"/>
      <c r="E13" s="71"/>
      <c r="F13" s="71"/>
      <c r="G13" s="123">
        <f t="shared" si="2"/>
        <v>0</v>
      </c>
      <c r="H13" s="70"/>
      <c r="I13" s="64">
        <f t="shared" si="3"/>
        <v>0</v>
      </c>
      <c r="J13" s="71"/>
      <c r="K13" s="71"/>
      <c r="L13" s="71"/>
      <c r="M13" s="70"/>
      <c r="N13" s="72"/>
      <c r="O13" s="67">
        <f t="shared" si="1"/>
        <v>0</v>
      </c>
      <c r="P13" s="73"/>
      <c r="Q13" s="74"/>
      <c r="R13" s="73"/>
      <c r="S13" s="73"/>
      <c r="T13" s="73"/>
      <c r="U13" s="74"/>
      <c r="V13" s="74"/>
      <c r="W13" s="147">
        <f t="shared" si="4"/>
      </c>
    </row>
    <row r="14" spans="2:23" ht="15.75">
      <c r="B14" s="149">
        <f t="shared" si="5"/>
      </c>
      <c r="C14" s="103">
        <f>Genel!C16</f>
        <v>0</v>
      </c>
      <c r="D14" s="65"/>
      <c r="E14" s="71"/>
      <c r="F14" s="71"/>
      <c r="G14" s="123">
        <f t="shared" si="2"/>
        <v>0</v>
      </c>
      <c r="H14" s="70"/>
      <c r="I14" s="64">
        <f t="shared" si="3"/>
        <v>0</v>
      </c>
      <c r="J14" s="71"/>
      <c r="K14" s="71"/>
      <c r="L14" s="71"/>
      <c r="M14" s="70"/>
      <c r="N14" s="72"/>
      <c r="O14" s="67">
        <f t="shared" si="1"/>
        <v>0</v>
      </c>
      <c r="P14" s="73"/>
      <c r="Q14" s="74"/>
      <c r="R14" s="73"/>
      <c r="S14" s="73"/>
      <c r="T14" s="73"/>
      <c r="U14" s="74"/>
      <c r="V14" s="74"/>
      <c r="W14" s="147">
        <f t="shared" si="4"/>
      </c>
    </row>
    <row r="15" spans="2:23" ht="15.75">
      <c r="B15" s="149">
        <f t="shared" si="5"/>
      </c>
      <c r="C15" s="103">
        <f>Genel!C17</f>
        <v>0</v>
      </c>
      <c r="D15" s="65"/>
      <c r="E15" s="71"/>
      <c r="F15" s="71"/>
      <c r="G15" s="123">
        <f t="shared" si="2"/>
        <v>0</v>
      </c>
      <c r="H15" s="70"/>
      <c r="I15" s="64">
        <f t="shared" si="3"/>
        <v>0</v>
      </c>
      <c r="J15" s="71"/>
      <c r="K15" s="71"/>
      <c r="L15" s="71"/>
      <c r="M15" s="70"/>
      <c r="N15" s="72"/>
      <c r="O15" s="67">
        <f t="shared" si="1"/>
        <v>0</v>
      </c>
      <c r="P15" s="73"/>
      <c r="Q15" s="74"/>
      <c r="R15" s="73"/>
      <c r="S15" s="73"/>
      <c r="T15" s="73"/>
      <c r="U15" s="74"/>
      <c r="V15" s="74"/>
      <c r="W15" s="147">
        <f t="shared" si="4"/>
      </c>
    </row>
    <row r="16" spans="2:23" ht="15.75">
      <c r="B16" s="149">
        <f t="shared" si="5"/>
      </c>
      <c r="C16" s="103">
        <f>Genel!C18</f>
        <v>0</v>
      </c>
      <c r="D16" s="65"/>
      <c r="E16" s="71"/>
      <c r="F16" s="71"/>
      <c r="G16" s="123">
        <f t="shared" si="2"/>
        <v>0</v>
      </c>
      <c r="H16" s="70"/>
      <c r="I16" s="64">
        <f t="shared" si="3"/>
        <v>0</v>
      </c>
      <c r="J16" s="71"/>
      <c r="K16" s="71"/>
      <c r="L16" s="71"/>
      <c r="M16" s="70"/>
      <c r="N16" s="72"/>
      <c r="O16" s="67">
        <f t="shared" si="1"/>
        <v>0</v>
      </c>
      <c r="P16" s="73"/>
      <c r="Q16" s="74"/>
      <c r="R16" s="73"/>
      <c r="S16" s="73"/>
      <c r="T16" s="73"/>
      <c r="U16" s="74"/>
      <c r="V16" s="74"/>
      <c r="W16" s="147">
        <f t="shared" si="4"/>
      </c>
    </row>
    <row r="17" spans="2:23" ht="15.75">
      <c r="B17" s="149">
        <f t="shared" si="5"/>
      </c>
      <c r="C17" s="103">
        <f>Genel!C19</f>
        <v>0</v>
      </c>
      <c r="D17" s="65"/>
      <c r="E17" s="71"/>
      <c r="F17" s="71"/>
      <c r="G17" s="123">
        <f t="shared" si="2"/>
        <v>0</v>
      </c>
      <c r="H17" s="70"/>
      <c r="I17" s="64">
        <f t="shared" si="3"/>
        <v>0</v>
      </c>
      <c r="J17" s="71"/>
      <c r="K17" s="71"/>
      <c r="L17" s="71"/>
      <c r="M17" s="70"/>
      <c r="N17" s="72"/>
      <c r="O17" s="67">
        <f t="shared" si="1"/>
        <v>0</v>
      </c>
      <c r="P17" s="73"/>
      <c r="Q17" s="74"/>
      <c r="R17" s="73"/>
      <c r="S17" s="73"/>
      <c r="T17" s="73"/>
      <c r="U17" s="74"/>
      <c r="V17" s="74"/>
      <c r="W17" s="147">
        <f t="shared" si="4"/>
      </c>
    </row>
    <row r="18" spans="2:23" ht="15.75">
      <c r="B18" s="149">
        <f t="shared" si="5"/>
      </c>
      <c r="C18" s="103">
        <f>Genel!C20</f>
        <v>0</v>
      </c>
      <c r="D18" s="65"/>
      <c r="E18" s="71"/>
      <c r="F18" s="71"/>
      <c r="G18" s="123">
        <f t="shared" si="2"/>
        <v>0</v>
      </c>
      <c r="H18" s="70"/>
      <c r="I18" s="64">
        <f t="shared" si="3"/>
        <v>0</v>
      </c>
      <c r="J18" s="71"/>
      <c r="K18" s="71"/>
      <c r="L18" s="71"/>
      <c r="M18" s="70"/>
      <c r="N18" s="72"/>
      <c r="O18" s="67">
        <f t="shared" si="1"/>
        <v>0</v>
      </c>
      <c r="P18" s="73"/>
      <c r="Q18" s="74"/>
      <c r="R18" s="73"/>
      <c r="S18" s="73"/>
      <c r="T18" s="73"/>
      <c r="U18" s="74"/>
      <c r="V18" s="74"/>
      <c r="W18" s="147">
        <f t="shared" si="4"/>
      </c>
    </row>
    <row r="19" spans="2:23" ht="15.75">
      <c r="B19" s="149">
        <f t="shared" si="5"/>
      </c>
      <c r="C19" s="103">
        <f>Genel!C21</f>
        <v>0</v>
      </c>
      <c r="D19" s="65"/>
      <c r="E19" s="71"/>
      <c r="F19" s="71"/>
      <c r="G19" s="123">
        <f t="shared" si="2"/>
        <v>0</v>
      </c>
      <c r="H19" s="70"/>
      <c r="I19" s="64">
        <f t="shared" si="3"/>
        <v>0</v>
      </c>
      <c r="J19" s="71"/>
      <c r="K19" s="71"/>
      <c r="L19" s="71"/>
      <c r="M19" s="70"/>
      <c r="N19" s="72"/>
      <c r="O19" s="67">
        <f t="shared" si="1"/>
        <v>0</v>
      </c>
      <c r="P19" s="73"/>
      <c r="Q19" s="74"/>
      <c r="R19" s="73"/>
      <c r="S19" s="73"/>
      <c r="T19" s="73"/>
      <c r="U19" s="74"/>
      <c r="V19" s="74"/>
      <c r="W19" s="147">
        <f t="shared" si="4"/>
      </c>
    </row>
    <row r="20" spans="2:23" ht="15.75">
      <c r="B20" s="149">
        <f t="shared" si="5"/>
      </c>
      <c r="C20" s="103">
        <f>Genel!C22</f>
        <v>0</v>
      </c>
      <c r="D20" s="65"/>
      <c r="E20" s="71"/>
      <c r="F20" s="71"/>
      <c r="G20" s="123">
        <f t="shared" si="2"/>
        <v>0</v>
      </c>
      <c r="H20" s="70"/>
      <c r="I20" s="64">
        <f t="shared" si="3"/>
        <v>0</v>
      </c>
      <c r="J20" s="71"/>
      <c r="K20" s="71"/>
      <c r="L20" s="71"/>
      <c r="M20" s="70"/>
      <c r="N20" s="72"/>
      <c r="O20" s="67">
        <f t="shared" si="1"/>
        <v>0</v>
      </c>
      <c r="P20" s="73"/>
      <c r="Q20" s="74"/>
      <c r="R20" s="73"/>
      <c r="S20" s="73"/>
      <c r="T20" s="73"/>
      <c r="U20" s="74"/>
      <c r="V20" s="74"/>
      <c r="W20" s="147">
        <f t="shared" si="4"/>
      </c>
    </row>
    <row r="21" spans="2:23" ht="15.75">
      <c r="B21" s="149">
        <f t="shared" si="5"/>
      </c>
      <c r="C21" s="103">
        <f>Genel!C23</f>
        <v>0</v>
      </c>
      <c r="D21" s="65"/>
      <c r="E21" s="71"/>
      <c r="F21" s="71"/>
      <c r="G21" s="123">
        <f t="shared" si="2"/>
        <v>0</v>
      </c>
      <c r="H21" s="70"/>
      <c r="I21" s="64">
        <f t="shared" si="3"/>
        <v>0</v>
      </c>
      <c r="J21" s="71"/>
      <c r="K21" s="71"/>
      <c r="L21" s="71"/>
      <c r="M21" s="70"/>
      <c r="N21" s="72"/>
      <c r="O21" s="67">
        <f t="shared" si="1"/>
        <v>0</v>
      </c>
      <c r="P21" s="73"/>
      <c r="Q21" s="74"/>
      <c r="R21" s="73"/>
      <c r="S21" s="73"/>
      <c r="T21" s="73"/>
      <c r="U21" s="74"/>
      <c r="V21" s="74"/>
      <c r="W21" s="147">
        <f t="shared" si="4"/>
      </c>
    </row>
    <row r="22" spans="2:23" ht="15.75">
      <c r="B22" s="149">
        <f t="shared" si="5"/>
      </c>
      <c r="C22" s="103">
        <f>Genel!C24</f>
        <v>0</v>
      </c>
      <c r="D22" s="65"/>
      <c r="E22" s="71"/>
      <c r="F22" s="71"/>
      <c r="G22" s="123">
        <f t="shared" si="2"/>
        <v>0</v>
      </c>
      <c r="H22" s="70"/>
      <c r="I22" s="64">
        <f t="shared" si="3"/>
        <v>0</v>
      </c>
      <c r="J22" s="71"/>
      <c r="K22" s="71"/>
      <c r="L22" s="71"/>
      <c r="M22" s="70"/>
      <c r="N22" s="72"/>
      <c r="O22" s="67">
        <f t="shared" si="1"/>
        <v>0</v>
      </c>
      <c r="P22" s="73"/>
      <c r="Q22" s="74"/>
      <c r="R22" s="73"/>
      <c r="S22" s="73"/>
      <c r="T22" s="73"/>
      <c r="U22" s="74"/>
      <c r="V22" s="74"/>
      <c r="W22" s="147">
        <f t="shared" si="4"/>
      </c>
    </row>
    <row r="23" spans="2:23" ht="15.75">
      <c r="B23" s="149">
        <f t="shared" si="5"/>
      </c>
      <c r="C23" s="103">
        <f>Genel!C25</f>
        <v>0</v>
      </c>
      <c r="D23" s="65"/>
      <c r="E23" s="71"/>
      <c r="F23" s="71"/>
      <c r="G23" s="123">
        <f t="shared" si="2"/>
        <v>0</v>
      </c>
      <c r="H23" s="70"/>
      <c r="I23" s="64">
        <f t="shared" si="3"/>
        <v>0</v>
      </c>
      <c r="J23" s="71"/>
      <c r="K23" s="71"/>
      <c r="L23" s="71"/>
      <c r="M23" s="70"/>
      <c r="N23" s="72"/>
      <c r="O23" s="67">
        <f t="shared" si="1"/>
        <v>0</v>
      </c>
      <c r="P23" s="73"/>
      <c r="Q23" s="74"/>
      <c r="R23" s="73"/>
      <c r="S23" s="73"/>
      <c r="T23" s="73"/>
      <c r="U23" s="74"/>
      <c r="V23" s="74"/>
      <c r="W23" s="147">
        <f t="shared" si="4"/>
      </c>
    </row>
    <row r="24" spans="2:23" ht="15.75">
      <c r="B24" s="149">
        <f t="shared" si="5"/>
      </c>
      <c r="C24" s="103">
        <f>Genel!C26</f>
        <v>0</v>
      </c>
      <c r="D24" s="65"/>
      <c r="E24" s="71"/>
      <c r="F24" s="71"/>
      <c r="G24" s="123">
        <f t="shared" si="2"/>
        <v>0</v>
      </c>
      <c r="H24" s="70"/>
      <c r="I24" s="64">
        <f t="shared" si="3"/>
        <v>0</v>
      </c>
      <c r="J24" s="71"/>
      <c r="K24" s="71"/>
      <c r="L24" s="71"/>
      <c r="M24" s="70"/>
      <c r="N24" s="72"/>
      <c r="O24" s="67">
        <f t="shared" si="1"/>
        <v>0</v>
      </c>
      <c r="P24" s="73"/>
      <c r="Q24" s="74"/>
      <c r="R24" s="73"/>
      <c r="S24" s="73"/>
      <c r="T24" s="73"/>
      <c r="U24" s="74"/>
      <c r="V24" s="74"/>
      <c r="W24" s="147">
        <f t="shared" si="4"/>
      </c>
    </row>
    <row r="25" spans="2:23" ht="15.75">
      <c r="B25" s="149">
        <f t="shared" si="5"/>
      </c>
      <c r="C25" s="103">
        <f>Genel!C27</f>
        <v>0</v>
      </c>
      <c r="D25" s="65"/>
      <c r="E25" s="71"/>
      <c r="F25" s="71"/>
      <c r="G25" s="123">
        <f t="shared" si="2"/>
        <v>0</v>
      </c>
      <c r="H25" s="70"/>
      <c r="I25" s="64">
        <f t="shared" si="3"/>
        <v>0</v>
      </c>
      <c r="J25" s="71"/>
      <c r="K25" s="71"/>
      <c r="L25" s="71"/>
      <c r="M25" s="70"/>
      <c r="N25" s="72"/>
      <c r="O25" s="67">
        <f t="shared" si="1"/>
        <v>0</v>
      </c>
      <c r="P25" s="73"/>
      <c r="Q25" s="74"/>
      <c r="R25" s="73"/>
      <c r="S25" s="73"/>
      <c r="T25" s="73"/>
      <c r="U25" s="74"/>
      <c r="V25" s="74"/>
      <c r="W25" s="147">
        <f t="shared" si="4"/>
      </c>
    </row>
    <row r="26" spans="2:23" ht="15.75">
      <c r="B26" s="149">
        <f t="shared" si="5"/>
      </c>
      <c r="C26" s="103">
        <f>Genel!C28</f>
        <v>0</v>
      </c>
      <c r="D26" s="65"/>
      <c r="E26" s="71"/>
      <c r="F26" s="71"/>
      <c r="G26" s="123">
        <f t="shared" si="2"/>
        <v>0</v>
      </c>
      <c r="H26" s="70"/>
      <c r="I26" s="64">
        <f t="shared" si="3"/>
        <v>0</v>
      </c>
      <c r="J26" s="71"/>
      <c r="K26" s="71"/>
      <c r="L26" s="71"/>
      <c r="M26" s="70"/>
      <c r="N26" s="72"/>
      <c r="O26" s="67">
        <f t="shared" si="1"/>
        <v>0</v>
      </c>
      <c r="P26" s="73"/>
      <c r="Q26" s="74"/>
      <c r="R26" s="73"/>
      <c r="S26" s="73"/>
      <c r="T26" s="73"/>
      <c r="U26" s="74"/>
      <c r="V26" s="74"/>
      <c r="W26" s="147">
        <f t="shared" si="4"/>
      </c>
    </row>
    <row r="27" spans="2:23" ht="15.75">
      <c r="B27" s="149">
        <f t="shared" si="5"/>
      </c>
      <c r="C27" s="103">
        <f>Genel!C29</f>
        <v>0</v>
      </c>
      <c r="D27" s="65"/>
      <c r="E27" s="71"/>
      <c r="F27" s="71"/>
      <c r="G27" s="123">
        <f t="shared" si="2"/>
        <v>0</v>
      </c>
      <c r="H27" s="70"/>
      <c r="I27" s="64">
        <f t="shared" si="3"/>
        <v>0</v>
      </c>
      <c r="J27" s="71"/>
      <c r="K27" s="71"/>
      <c r="L27" s="71"/>
      <c r="M27" s="70"/>
      <c r="N27" s="72"/>
      <c r="O27" s="67">
        <f t="shared" si="1"/>
        <v>0</v>
      </c>
      <c r="P27" s="73"/>
      <c r="Q27" s="74"/>
      <c r="R27" s="73"/>
      <c r="S27" s="73"/>
      <c r="T27" s="73"/>
      <c r="U27" s="74"/>
      <c r="V27" s="74"/>
      <c r="W27" s="147">
        <f t="shared" si="4"/>
      </c>
    </row>
    <row r="28" spans="2:23" ht="15.75">
      <c r="B28" s="149">
        <f t="shared" si="5"/>
      </c>
      <c r="C28" s="103">
        <f>Genel!F10</f>
        <v>0</v>
      </c>
      <c r="D28" s="65"/>
      <c r="E28" s="71"/>
      <c r="F28" s="71"/>
      <c r="G28" s="123">
        <f t="shared" si="2"/>
        <v>0</v>
      </c>
      <c r="H28" s="70"/>
      <c r="I28" s="64">
        <f t="shared" si="3"/>
        <v>0</v>
      </c>
      <c r="J28" s="71"/>
      <c r="K28" s="71"/>
      <c r="L28" s="71"/>
      <c r="M28" s="70"/>
      <c r="N28" s="72"/>
      <c r="O28" s="67">
        <f t="shared" si="1"/>
        <v>0</v>
      </c>
      <c r="P28" s="73"/>
      <c r="Q28" s="74"/>
      <c r="R28" s="73"/>
      <c r="S28" s="73"/>
      <c r="T28" s="73"/>
      <c r="U28" s="74"/>
      <c r="V28" s="74"/>
      <c r="W28" s="147">
        <f t="shared" si="4"/>
      </c>
    </row>
    <row r="29" spans="2:23" ht="15.75">
      <c r="B29" s="149">
        <f t="shared" si="5"/>
      </c>
      <c r="C29" s="103">
        <f>Genel!F11</f>
        <v>0</v>
      </c>
      <c r="D29" s="65"/>
      <c r="E29" s="71"/>
      <c r="F29" s="71"/>
      <c r="G29" s="123">
        <f t="shared" si="2"/>
        <v>0</v>
      </c>
      <c r="H29" s="70"/>
      <c r="I29" s="64">
        <f t="shared" si="3"/>
        <v>0</v>
      </c>
      <c r="J29" s="71"/>
      <c r="K29" s="71"/>
      <c r="L29" s="71"/>
      <c r="M29" s="70"/>
      <c r="N29" s="72"/>
      <c r="O29" s="67">
        <f t="shared" si="1"/>
        <v>0</v>
      </c>
      <c r="P29" s="73"/>
      <c r="Q29" s="74"/>
      <c r="R29" s="73"/>
      <c r="S29" s="73"/>
      <c r="T29" s="73"/>
      <c r="U29" s="74"/>
      <c r="V29" s="74"/>
      <c r="W29" s="147">
        <f t="shared" si="4"/>
      </c>
    </row>
    <row r="30" spans="2:23" ht="15.75">
      <c r="B30" s="149">
        <f t="shared" si="5"/>
      </c>
      <c r="C30" s="103">
        <f>Genel!F12</f>
        <v>0</v>
      </c>
      <c r="D30" s="65"/>
      <c r="E30" s="71"/>
      <c r="F30" s="71"/>
      <c r="G30" s="123">
        <f t="shared" si="2"/>
        <v>0</v>
      </c>
      <c r="H30" s="70"/>
      <c r="I30" s="64">
        <f t="shared" si="3"/>
        <v>0</v>
      </c>
      <c r="J30" s="71"/>
      <c r="K30" s="71"/>
      <c r="L30" s="71"/>
      <c r="M30" s="70"/>
      <c r="N30" s="72"/>
      <c r="O30" s="67">
        <f t="shared" si="1"/>
        <v>0</v>
      </c>
      <c r="P30" s="73"/>
      <c r="Q30" s="74"/>
      <c r="R30" s="73"/>
      <c r="S30" s="73"/>
      <c r="T30" s="73"/>
      <c r="U30" s="74"/>
      <c r="V30" s="74"/>
      <c r="W30" s="147">
        <f t="shared" si="4"/>
      </c>
    </row>
    <row r="31" spans="2:23" ht="15.75">
      <c r="B31" s="149">
        <f t="shared" si="5"/>
      </c>
      <c r="C31" s="103">
        <f>Genel!F13</f>
        <v>0</v>
      </c>
      <c r="D31" s="65"/>
      <c r="E31" s="71"/>
      <c r="F31" s="71"/>
      <c r="G31" s="123">
        <f t="shared" si="2"/>
        <v>0</v>
      </c>
      <c r="H31" s="70"/>
      <c r="I31" s="64">
        <f t="shared" si="3"/>
        <v>0</v>
      </c>
      <c r="J31" s="71"/>
      <c r="K31" s="71"/>
      <c r="L31" s="71"/>
      <c r="M31" s="70"/>
      <c r="N31" s="72"/>
      <c r="O31" s="67">
        <f t="shared" si="1"/>
        <v>0</v>
      </c>
      <c r="P31" s="73"/>
      <c r="Q31" s="74"/>
      <c r="R31" s="73"/>
      <c r="S31" s="73"/>
      <c r="T31" s="73"/>
      <c r="U31" s="74"/>
      <c r="V31" s="74"/>
      <c r="W31" s="147">
        <f t="shared" si="4"/>
      </c>
    </row>
    <row r="32" spans="2:23" ht="15.75">
      <c r="B32" s="149">
        <f t="shared" si="5"/>
      </c>
      <c r="C32" s="103">
        <f>Genel!F14</f>
        <v>0</v>
      </c>
      <c r="D32" s="65"/>
      <c r="E32" s="71"/>
      <c r="F32" s="71"/>
      <c r="G32" s="123">
        <f t="shared" si="2"/>
        <v>0</v>
      </c>
      <c r="H32" s="70"/>
      <c r="I32" s="64">
        <f t="shared" si="3"/>
        <v>0</v>
      </c>
      <c r="J32" s="71"/>
      <c r="K32" s="71"/>
      <c r="L32" s="71"/>
      <c r="M32" s="70"/>
      <c r="N32" s="72"/>
      <c r="O32" s="67">
        <f t="shared" si="1"/>
        <v>0</v>
      </c>
      <c r="P32" s="73"/>
      <c r="Q32" s="74"/>
      <c r="R32" s="73"/>
      <c r="S32" s="73"/>
      <c r="T32" s="73"/>
      <c r="U32" s="74"/>
      <c r="V32" s="74"/>
      <c r="W32" s="147">
        <f t="shared" si="4"/>
      </c>
    </row>
    <row r="33" spans="2:23" ht="15.75">
      <c r="B33" s="149">
        <f t="shared" si="5"/>
      </c>
      <c r="C33" s="103">
        <f>Genel!F15</f>
        <v>0</v>
      </c>
      <c r="D33" s="65"/>
      <c r="E33" s="71"/>
      <c r="F33" s="71"/>
      <c r="G33" s="123">
        <f t="shared" si="2"/>
        <v>0</v>
      </c>
      <c r="H33" s="70"/>
      <c r="I33" s="64">
        <f t="shared" si="3"/>
        <v>0</v>
      </c>
      <c r="J33" s="71"/>
      <c r="K33" s="71"/>
      <c r="L33" s="71"/>
      <c r="M33" s="70"/>
      <c r="N33" s="72"/>
      <c r="O33" s="67">
        <f t="shared" si="1"/>
        <v>0</v>
      </c>
      <c r="P33" s="73"/>
      <c r="Q33" s="74"/>
      <c r="R33" s="73"/>
      <c r="S33" s="73"/>
      <c r="T33" s="73"/>
      <c r="U33" s="74"/>
      <c r="V33" s="74"/>
      <c r="W33" s="147">
        <f t="shared" si="4"/>
      </c>
    </row>
    <row r="34" spans="2:23" ht="15.75">
      <c r="B34" s="149">
        <f t="shared" si="5"/>
      </c>
      <c r="C34" s="103">
        <f>Genel!F16</f>
        <v>0</v>
      </c>
      <c r="D34" s="65"/>
      <c r="E34" s="71"/>
      <c r="F34" s="71"/>
      <c r="G34" s="123">
        <f t="shared" si="2"/>
        <v>0</v>
      </c>
      <c r="H34" s="70"/>
      <c r="I34" s="64">
        <f t="shared" si="3"/>
        <v>0</v>
      </c>
      <c r="J34" s="71"/>
      <c r="K34" s="71"/>
      <c r="L34" s="71"/>
      <c r="M34" s="70"/>
      <c r="N34" s="72"/>
      <c r="O34" s="67">
        <f t="shared" si="1"/>
        <v>0</v>
      </c>
      <c r="P34" s="73"/>
      <c r="Q34" s="74"/>
      <c r="R34" s="73"/>
      <c r="S34" s="73"/>
      <c r="T34" s="73"/>
      <c r="U34" s="74"/>
      <c r="V34" s="74"/>
      <c r="W34" s="147">
        <f t="shared" si="4"/>
      </c>
    </row>
    <row r="35" spans="2:23" ht="15.75">
      <c r="B35" s="149">
        <f t="shared" si="5"/>
      </c>
      <c r="C35" s="103">
        <f>Genel!F17</f>
        <v>0</v>
      </c>
      <c r="D35" s="65"/>
      <c r="E35" s="71"/>
      <c r="F35" s="71"/>
      <c r="G35" s="123">
        <f t="shared" si="2"/>
        <v>0</v>
      </c>
      <c r="H35" s="70"/>
      <c r="I35" s="64">
        <f t="shared" si="3"/>
        <v>0</v>
      </c>
      <c r="J35" s="71"/>
      <c r="K35" s="71"/>
      <c r="L35" s="71"/>
      <c r="M35" s="70"/>
      <c r="N35" s="72"/>
      <c r="O35" s="67">
        <f t="shared" si="1"/>
        <v>0</v>
      </c>
      <c r="P35" s="73"/>
      <c r="Q35" s="74"/>
      <c r="R35" s="73"/>
      <c r="S35" s="73"/>
      <c r="T35" s="73"/>
      <c r="U35" s="74"/>
      <c r="V35" s="74"/>
      <c r="W35" s="147">
        <f t="shared" si="4"/>
      </c>
    </row>
    <row r="36" spans="2:23" ht="15.75">
      <c r="B36" s="149">
        <f t="shared" si="5"/>
      </c>
      <c r="C36" s="103">
        <f>Genel!F18</f>
        <v>0</v>
      </c>
      <c r="D36" s="65"/>
      <c r="E36" s="71"/>
      <c r="F36" s="71"/>
      <c r="G36" s="123">
        <f t="shared" si="2"/>
        <v>0</v>
      </c>
      <c r="H36" s="70"/>
      <c r="I36" s="64">
        <f t="shared" si="3"/>
        <v>0</v>
      </c>
      <c r="J36" s="71"/>
      <c r="K36" s="71"/>
      <c r="L36" s="71"/>
      <c r="M36" s="70"/>
      <c r="N36" s="72"/>
      <c r="O36" s="67">
        <f t="shared" si="1"/>
        <v>0</v>
      </c>
      <c r="P36" s="73"/>
      <c r="Q36" s="74"/>
      <c r="R36" s="73"/>
      <c r="S36" s="73"/>
      <c r="T36" s="73"/>
      <c r="U36" s="74"/>
      <c r="V36" s="74"/>
      <c r="W36" s="147">
        <f t="shared" si="4"/>
      </c>
    </row>
    <row r="37" spans="2:23" ht="15.75">
      <c r="B37" s="149">
        <f t="shared" si="5"/>
      </c>
      <c r="C37" s="103">
        <f>Genel!F19</f>
        <v>0</v>
      </c>
      <c r="D37" s="65"/>
      <c r="E37" s="71"/>
      <c r="F37" s="71"/>
      <c r="G37" s="123">
        <f t="shared" si="2"/>
        <v>0</v>
      </c>
      <c r="H37" s="70"/>
      <c r="I37" s="64">
        <f t="shared" si="3"/>
        <v>0</v>
      </c>
      <c r="J37" s="71"/>
      <c r="K37" s="71"/>
      <c r="L37" s="71"/>
      <c r="M37" s="70"/>
      <c r="N37" s="72"/>
      <c r="O37" s="67">
        <f t="shared" si="1"/>
        <v>0</v>
      </c>
      <c r="P37" s="73"/>
      <c r="Q37" s="74"/>
      <c r="R37" s="73"/>
      <c r="S37" s="73"/>
      <c r="T37" s="73"/>
      <c r="U37" s="74"/>
      <c r="V37" s="74"/>
      <c r="W37" s="147">
        <f t="shared" si="4"/>
      </c>
    </row>
    <row r="38" spans="2:23" ht="15.75">
      <c r="B38" s="149">
        <f t="shared" si="5"/>
      </c>
      <c r="C38" s="103">
        <f>Genel!F20</f>
        <v>0</v>
      </c>
      <c r="D38" s="65"/>
      <c r="E38" s="71"/>
      <c r="F38" s="71"/>
      <c r="G38" s="123">
        <f t="shared" si="2"/>
        <v>0</v>
      </c>
      <c r="H38" s="70"/>
      <c r="I38" s="64">
        <f t="shared" si="3"/>
        <v>0</v>
      </c>
      <c r="J38" s="71"/>
      <c r="K38" s="71"/>
      <c r="L38" s="71"/>
      <c r="M38" s="70"/>
      <c r="N38" s="72"/>
      <c r="O38" s="67">
        <f t="shared" si="1"/>
        <v>0</v>
      </c>
      <c r="P38" s="73"/>
      <c r="Q38" s="74"/>
      <c r="R38" s="73"/>
      <c r="S38" s="73"/>
      <c r="T38" s="73"/>
      <c r="U38" s="74"/>
      <c r="V38" s="74"/>
      <c r="W38" s="147">
        <f t="shared" si="4"/>
      </c>
    </row>
    <row r="39" spans="2:23" ht="15.75">
      <c r="B39" s="149">
        <f t="shared" si="5"/>
      </c>
      <c r="C39" s="103">
        <f>Genel!F21</f>
        <v>0</v>
      </c>
      <c r="D39" s="65"/>
      <c r="E39" s="71"/>
      <c r="F39" s="71"/>
      <c r="G39" s="123">
        <f t="shared" si="2"/>
        <v>0</v>
      </c>
      <c r="H39" s="70"/>
      <c r="I39" s="64">
        <f t="shared" si="3"/>
        <v>0</v>
      </c>
      <c r="J39" s="71"/>
      <c r="K39" s="71"/>
      <c r="L39" s="71"/>
      <c r="M39" s="70"/>
      <c r="N39" s="72"/>
      <c r="O39" s="67">
        <f t="shared" si="1"/>
        <v>0</v>
      </c>
      <c r="P39" s="73"/>
      <c r="Q39" s="74"/>
      <c r="R39" s="73"/>
      <c r="S39" s="73"/>
      <c r="T39" s="73"/>
      <c r="U39" s="74"/>
      <c r="V39" s="74"/>
      <c r="W39" s="147">
        <f t="shared" si="4"/>
      </c>
    </row>
    <row r="40" spans="2:23" ht="15.75">
      <c r="B40" s="149">
        <f t="shared" si="5"/>
      </c>
      <c r="C40" s="103">
        <f>Genel!F22</f>
        <v>0</v>
      </c>
      <c r="D40" s="65"/>
      <c r="E40" s="71"/>
      <c r="F40" s="71"/>
      <c r="G40" s="123">
        <f t="shared" si="2"/>
        <v>0</v>
      </c>
      <c r="H40" s="70"/>
      <c r="I40" s="64">
        <f t="shared" si="3"/>
        <v>0</v>
      </c>
      <c r="J40" s="71"/>
      <c r="K40" s="71"/>
      <c r="L40" s="71"/>
      <c r="M40" s="70"/>
      <c r="N40" s="72"/>
      <c r="O40" s="67">
        <f t="shared" si="1"/>
        <v>0</v>
      </c>
      <c r="P40" s="73"/>
      <c r="Q40" s="74"/>
      <c r="R40" s="73"/>
      <c r="S40" s="73"/>
      <c r="T40" s="73"/>
      <c r="U40" s="74"/>
      <c r="V40" s="74"/>
      <c r="W40" s="147">
        <f t="shared" si="4"/>
      </c>
    </row>
    <row r="41" spans="2:23" ht="15.75">
      <c r="B41" s="149">
        <f t="shared" si="5"/>
      </c>
      <c r="C41" s="103">
        <f>Genel!F23</f>
        <v>0</v>
      </c>
      <c r="D41" s="65"/>
      <c r="E41" s="71"/>
      <c r="F41" s="71"/>
      <c r="G41" s="123">
        <f t="shared" si="2"/>
        <v>0</v>
      </c>
      <c r="H41" s="70"/>
      <c r="I41" s="64">
        <f t="shared" si="3"/>
        <v>0</v>
      </c>
      <c r="J41" s="71"/>
      <c r="K41" s="71"/>
      <c r="L41" s="71"/>
      <c r="M41" s="70"/>
      <c r="N41" s="72"/>
      <c r="O41" s="67">
        <f t="shared" si="1"/>
        <v>0</v>
      </c>
      <c r="P41" s="73"/>
      <c r="Q41" s="74"/>
      <c r="R41" s="73"/>
      <c r="S41" s="73"/>
      <c r="T41" s="73"/>
      <c r="U41" s="74"/>
      <c r="V41" s="74"/>
      <c r="W41" s="147">
        <f t="shared" si="4"/>
      </c>
    </row>
    <row r="42" spans="2:23" ht="15.75">
      <c r="B42" s="149">
        <f t="shared" si="5"/>
      </c>
      <c r="C42" s="103">
        <f>Genel!F24</f>
        <v>0</v>
      </c>
      <c r="D42" s="65"/>
      <c r="E42" s="71"/>
      <c r="F42" s="71"/>
      <c r="G42" s="123">
        <f t="shared" si="2"/>
        <v>0</v>
      </c>
      <c r="H42" s="70"/>
      <c r="I42" s="64">
        <f t="shared" si="3"/>
        <v>0</v>
      </c>
      <c r="J42" s="71"/>
      <c r="K42" s="71"/>
      <c r="L42" s="71"/>
      <c r="M42" s="70"/>
      <c r="N42" s="72"/>
      <c r="O42" s="67">
        <f t="shared" si="1"/>
        <v>0</v>
      </c>
      <c r="P42" s="73"/>
      <c r="Q42" s="74"/>
      <c r="R42" s="73"/>
      <c r="S42" s="73"/>
      <c r="T42" s="73"/>
      <c r="U42" s="74"/>
      <c r="V42" s="74"/>
      <c r="W42" s="147">
        <f t="shared" si="4"/>
      </c>
    </row>
    <row r="43" spans="2:23" ht="15.75">
      <c r="B43" s="149">
        <f t="shared" si="5"/>
      </c>
      <c r="C43" s="103">
        <f>Genel!F25</f>
        <v>0</v>
      </c>
      <c r="D43" s="65"/>
      <c r="E43" s="71"/>
      <c r="F43" s="71"/>
      <c r="G43" s="123">
        <f t="shared" si="2"/>
        <v>0</v>
      </c>
      <c r="H43" s="70"/>
      <c r="I43" s="64">
        <f t="shared" si="3"/>
        <v>0</v>
      </c>
      <c r="J43" s="71"/>
      <c r="K43" s="71"/>
      <c r="L43" s="71"/>
      <c r="M43" s="70"/>
      <c r="N43" s="72"/>
      <c r="O43" s="67">
        <f t="shared" si="1"/>
        <v>0</v>
      </c>
      <c r="P43" s="73"/>
      <c r="Q43" s="74"/>
      <c r="R43" s="73"/>
      <c r="S43" s="73"/>
      <c r="T43" s="73"/>
      <c r="U43" s="74"/>
      <c r="V43" s="74"/>
      <c r="W43" s="147">
        <f t="shared" si="4"/>
      </c>
    </row>
    <row r="44" spans="2:23" ht="15.75">
      <c r="B44" s="149">
        <f t="shared" si="5"/>
      </c>
      <c r="C44" s="103">
        <f>Genel!F26</f>
        <v>0</v>
      </c>
      <c r="D44" s="65"/>
      <c r="E44" s="71"/>
      <c r="F44" s="71"/>
      <c r="G44" s="123">
        <f t="shared" si="2"/>
        <v>0</v>
      </c>
      <c r="H44" s="70"/>
      <c r="I44" s="64">
        <f t="shared" si="3"/>
        <v>0</v>
      </c>
      <c r="J44" s="71"/>
      <c r="K44" s="71"/>
      <c r="L44" s="71"/>
      <c r="M44" s="70"/>
      <c r="N44" s="72"/>
      <c r="O44" s="67">
        <f t="shared" si="1"/>
        <v>0</v>
      </c>
      <c r="P44" s="73"/>
      <c r="Q44" s="74"/>
      <c r="R44" s="73"/>
      <c r="S44" s="73"/>
      <c r="T44" s="73"/>
      <c r="U44" s="74"/>
      <c r="V44" s="74"/>
      <c r="W44" s="147">
        <f t="shared" si="4"/>
      </c>
    </row>
    <row r="45" spans="2:23" ht="15.75">
      <c r="B45" s="149">
        <f t="shared" si="5"/>
      </c>
      <c r="C45" s="103">
        <f>Genel!F27</f>
        <v>0</v>
      </c>
      <c r="D45" s="65"/>
      <c r="E45" s="71"/>
      <c r="F45" s="71"/>
      <c r="G45" s="123">
        <f t="shared" si="2"/>
        <v>0</v>
      </c>
      <c r="H45" s="70"/>
      <c r="I45" s="64">
        <f t="shared" si="3"/>
        <v>0</v>
      </c>
      <c r="J45" s="71"/>
      <c r="K45" s="71"/>
      <c r="L45" s="71"/>
      <c r="M45" s="70"/>
      <c r="N45" s="72"/>
      <c r="O45" s="67">
        <f t="shared" si="1"/>
        <v>0</v>
      </c>
      <c r="P45" s="73"/>
      <c r="Q45" s="74"/>
      <c r="R45" s="73"/>
      <c r="S45" s="73"/>
      <c r="T45" s="73"/>
      <c r="U45" s="74"/>
      <c r="V45" s="74"/>
      <c r="W45" s="147">
        <f t="shared" si="4"/>
      </c>
    </row>
    <row r="46" spans="2:23" ht="15.75">
      <c r="B46" s="149">
        <f t="shared" si="5"/>
      </c>
      <c r="C46" s="103">
        <f>Genel!F28</f>
        <v>0</v>
      </c>
      <c r="D46" s="65"/>
      <c r="E46" s="71"/>
      <c r="F46" s="71"/>
      <c r="G46" s="123">
        <f t="shared" si="2"/>
        <v>0</v>
      </c>
      <c r="H46" s="70"/>
      <c r="I46" s="64">
        <f t="shared" si="3"/>
        <v>0</v>
      </c>
      <c r="J46" s="71"/>
      <c r="K46" s="71"/>
      <c r="L46" s="71"/>
      <c r="M46" s="70"/>
      <c r="N46" s="72"/>
      <c r="O46" s="67">
        <f t="shared" si="1"/>
        <v>0</v>
      </c>
      <c r="P46" s="73"/>
      <c r="Q46" s="74"/>
      <c r="R46" s="73"/>
      <c r="S46" s="73"/>
      <c r="T46" s="73"/>
      <c r="U46" s="74"/>
      <c r="V46" s="74"/>
      <c r="W46" s="147">
        <f t="shared" si="4"/>
      </c>
    </row>
    <row r="47" spans="2:23" ht="16.5" thickBot="1">
      <c r="B47" s="150">
        <f t="shared" si="5"/>
      </c>
      <c r="C47" s="104">
        <f>Genel!F29</f>
        <v>0</v>
      </c>
      <c r="D47" s="65"/>
      <c r="E47" s="77"/>
      <c r="F47" s="77"/>
      <c r="G47" s="124">
        <f t="shared" si="2"/>
        <v>0</v>
      </c>
      <c r="H47" s="75"/>
      <c r="I47" s="76">
        <f t="shared" si="3"/>
        <v>0</v>
      </c>
      <c r="J47" s="77"/>
      <c r="K47" s="77"/>
      <c r="L47" s="77"/>
      <c r="M47" s="75"/>
      <c r="N47" s="78"/>
      <c r="O47" s="79">
        <f t="shared" si="1"/>
        <v>0</v>
      </c>
      <c r="P47" s="80"/>
      <c r="Q47" s="81"/>
      <c r="R47" s="80"/>
      <c r="S47" s="80"/>
      <c r="T47" s="80"/>
      <c r="U47" s="81"/>
      <c r="V47" s="81"/>
      <c r="W47" s="147">
        <f t="shared" si="4"/>
      </c>
    </row>
    <row r="48" spans="2:23" s="4" customFormat="1" ht="19.5" customHeight="1" thickBot="1">
      <c r="B48" s="3"/>
      <c r="C48" s="105" t="s">
        <v>2</v>
      </c>
      <c r="D48" s="82">
        <f>SUM(D8:D47)</f>
        <v>0</v>
      </c>
      <c r="E48" s="82">
        <f>SUM(E8:E47)</f>
        <v>0</v>
      </c>
      <c r="F48" s="82">
        <f>SUM(F8:F47)</f>
        <v>0</v>
      </c>
      <c r="G48" s="125">
        <f>SUM(G8:G47)</f>
        <v>0</v>
      </c>
      <c r="H48" s="82">
        <f aca="true" t="shared" si="6" ref="H48:V48">SUM(H8:H47)</f>
        <v>0</v>
      </c>
      <c r="I48" s="83">
        <f t="shared" si="6"/>
        <v>0</v>
      </c>
      <c r="J48" s="82">
        <f t="shared" si="6"/>
        <v>0</v>
      </c>
      <c r="K48" s="82">
        <f t="shared" si="6"/>
        <v>0</v>
      </c>
      <c r="L48" s="82">
        <f t="shared" si="6"/>
        <v>0</v>
      </c>
      <c r="M48" s="82">
        <f t="shared" si="6"/>
        <v>0</v>
      </c>
      <c r="N48" s="106">
        <f t="shared" si="6"/>
        <v>0</v>
      </c>
      <c r="O48" s="107">
        <f t="shared" si="6"/>
        <v>0</v>
      </c>
      <c r="P48" s="84">
        <f t="shared" si="6"/>
        <v>0</v>
      </c>
      <c r="Q48" s="82">
        <f t="shared" si="6"/>
        <v>0</v>
      </c>
      <c r="R48" s="82">
        <f t="shared" si="6"/>
        <v>0</v>
      </c>
      <c r="S48" s="82">
        <f t="shared" si="6"/>
        <v>0</v>
      </c>
      <c r="T48" s="82">
        <f t="shared" si="6"/>
        <v>0</v>
      </c>
      <c r="U48" s="82">
        <f t="shared" si="6"/>
        <v>0</v>
      </c>
      <c r="V48" s="82">
        <f t="shared" si="6"/>
        <v>0</v>
      </c>
      <c r="W48" s="111">
        <f>IF(I48=0,"",IF(I48=O48,"Sonuçlar Doğrudur.","Sonuç Hatalı, Dikkat!!!"))</f>
      </c>
    </row>
    <row r="49" spans="3:14" s="4" customFormat="1" ht="9" customHeight="1"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22" ht="15" customHeight="1" thickBot="1">
      <c r="B50" s="4"/>
      <c r="C50" s="7"/>
      <c r="D50" s="8" t="s">
        <v>12</v>
      </c>
      <c r="E50" s="8"/>
      <c r="F50" s="8"/>
      <c r="G50" s="8"/>
      <c r="H50" s="9"/>
      <c r="I50" s="9"/>
      <c r="J50" s="9"/>
      <c r="K50" s="9"/>
      <c r="L50" s="9"/>
      <c r="M50" s="9"/>
      <c r="N50" s="9"/>
      <c r="O50" s="4"/>
      <c r="P50" s="10"/>
      <c r="Q50" s="4"/>
      <c r="R50" s="4"/>
      <c r="S50" s="4"/>
      <c r="T50" s="4"/>
      <c r="U50" s="4"/>
      <c r="V50" s="4"/>
    </row>
    <row r="51" spans="2:23" ht="81.75" customHeight="1" thickBot="1">
      <c r="B51" s="11"/>
      <c r="C51" s="12"/>
      <c r="D51" s="206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8"/>
      <c r="W51" s="183"/>
    </row>
    <row r="52" spans="2:23" ht="15.75" customHeight="1">
      <c r="B52" s="13"/>
      <c r="C52" s="12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4"/>
      <c r="P52" s="185"/>
      <c r="Q52" s="185"/>
      <c r="R52" s="185"/>
      <c r="S52" s="185"/>
      <c r="T52" s="185"/>
      <c r="U52" s="185"/>
      <c r="V52" s="185"/>
      <c r="W52" s="185"/>
    </row>
    <row r="53" spans="2:23" ht="15.75">
      <c r="B53" s="14"/>
      <c r="C53" s="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35"/>
      <c r="P53" s="185"/>
      <c r="Q53" s="185"/>
      <c r="R53" s="185"/>
      <c r="S53" s="185"/>
      <c r="T53" s="185"/>
      <c r="U53" s="185"/>
      <c r="V53" s="185"/>
      <c r="W53" s="185"/>
    </row>
    <row r="54" spans="2:23" ht="15.75">
      <c r="B54" s="14"/>
      <c r="C54" s="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35"/>
      <c r="P54" s="185"/>
      <c r="Q54" s="185"/>
      <c r="R54" s="185"/>
      <c r="S54" s="185"/>
      <c r="T54" s="185"/>
      <c r="U54" s="185"/>
      <c r="V54" s="185"/>
      <c r="W54" s="185"/>
    </row>
    <row r="55" spans="2:23" ht="15.75">
      <c r="B55" s="14"/>
      <c r="C55" s="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35"/>
      <c r="P55" s="185"/>
      <c r="Q55" s="185"/>
      <c r="R55" s="185"/>
      <c r="S55" s="185"/>
      <c r="T55" s="185"/>
      <c r="U55" s="185"/>
      <c r="V55" s="185"/>
      <c r="W55" s="185"/>
    </row>
    <row r="56" spans="2:23" ht="15.75">
      <c r="B56" s="14"/>
      <c r="C56" s="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35"/>
      <c r="P56" s="185"/>
      <c r="Q56" s="185"/>
      <c r="R56" s="185"/>
      <c r="S56" s="185"/>
      <c r="T56" s="185"/>
      <c r="U56" s="185"/>
      <c r="V56" s="185"/>
      <c r="W56" s="185"/>
    </row>
    <row r="57" spans="2:23" ht="15.75">
      <c r="B57" s="14"/>
      <c r="C57" s="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35"/>
      <c r="P57" s="185"/>
      <c r="Q57" s="185"/>
      <c r="R57" s="185"/>
      <c r="S57" s="185"/>
      <c r="T57" s="185"/>
      <c r="U57" s="185"/>
      <c r="V57" s="185"/>
      <c r="W57" s="185"/>
    </row>
    <row r="58" spans="2:23" ht="15.75">
      <c r="B58" s="14"/>
      <c r="C58" s="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35"/>
      <c r="P58" s="185"/>
      <c r="Q58" s="185"/>
      <c r="R58" s="185"/>
      <c r="S58" s="185"/>
      <c r="T58" s="185"/>
      <c r="U58" s="185"/>
      <c r="V58" s="185"/>
      <c r="W58" s="185"/>
    </row>
    <row r="59" spans="2:23" ht="15.75">
      <c r="B59" s="14"/>
      <c r="C59" s="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35"/>
      <c r="P59" s="185"/>
      <c r="Q59" s="185"/>
      <c r="R59" s="185"/>
      <c r="S59" s="185"/>
      <c r="T59" s="185"/>
      <c r="U59" s="185"/>
      <c r="V59" s="185"/>
      <c r="W59" s="185"/>
    </row>
    <row r="60" spans="2:23" ht="15.75">
      <c r="B60" s="14"/>
      <c r="C60" s="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35"/>
      <c r="P60" s="185"/>
      <c r="Q60" s="185"/>
      <c r="R60" s="185"/>
      <c r="S60" s="185"/>
      <c r="T60" s="185"/>
      <c r="U60" s="185"/>
      <c r="V60" s="185"/>
      <c r="W60" s="185"/>
    </row>
    <row r="61" spans="2:23" ht="15.75">
      <c r="B61" s="14"/>
      <c r="C61" s="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35"/>
      <c r="P61" s="185"/>
      <c r="Q61" s="185"/>
      <c r="R61" s="185"/>
      <c r="S61" s="185"/>
      <c r="T61" s="185"/>
      <c r="U61" s="185"/>
      <c r="V61" s="185"/>
      <c r="W61" s="185"/>
    </row>
    <row r="62" spans="2:23" ht="15.75">
      <c r="B62" s="14"/>
      <c r="C62" s="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35"/>
      <c r="P62" s="185"/>
      <c r="Q62" s="185"/>
      <c r="R62" s="185"/>
      <c r="S62" s="185"/>
      <c r="T62" s="185"/>
      <c r="U62" s="185"/>
      <c r="V62" s="185"/>
      <c r="W62" s="185"/>
    </row>
    <row r="63" spans="2:23" ht="15.75">
      <c r="B63" s="14"/>
      <c r="C63" s="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187"/>
      <c r="Q63" s="187"/>
      <c r="R63" s="187"/>
      <c r="S63" s="187"/>
      <c r="T63" s="187"/>
      <c r="U63" s="187"/>
      <c r="V63" s="187"/>
      <c r="W63" s="187"/>
    </row>
    <row r="64" spans="2:15" ht="15.75">
      <c r="B64" s="14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15.75">
      <c r="B65" s="14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15.75">
      <c r="B66" s="1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ht="15.75">
      <c r="B67" s="1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ht="15.75">
      <c r="B68" s="14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5.75">
      <c r="B69" s="1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ht="15.75">
      <c r="B70" s="1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ht="15.75">
      <c r="B71" s="1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ht="15.75">
      <c r="B72" s="1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s="4" customFormat="1" ht="14.25" customHeight="1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s="4" customFormat="1" ht="15.75">
      <c r="B74" s="1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4"/>
    </row>
    <row r="75" spans="2:15" s="4" customFormat="1" ht="15.75">
      <c r="B75" s="1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4"/>
    </row>
    <row r="76" spans="3:14" s="4" customFormat="1" ht="15.75"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3:14" s="4" customFormat="1" ht="15.75"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3:14" s="4" customFormat="1" ht="15.75"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3:14" s="4" customFormat="1" ht="15.75"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3:14" s="4" customFormat="1" ht="15.75"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s="4" customFormat="1" ht="13.5" customHeight="1">
      <c r="C81" s="1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ht="15.75">
      <c r="C82" s="18"/>
    </row>
    <row r="83" ht="15.75">
      <c r="C83" s="18"/>
    </row>
  </sheetData>
  <sheetProtection password="CCAF" sheet="1" objects="1" scenarios="1" selectLockedCells="1"/>
  <mergeCells count="15">
    <mergeCell ref="J5:N5"/>
    <mergeCell ref="B5:B7"/>
    <mergeCell ref="C5:C6"/>
    <mergeCell ref="D5:D6"/>
    <mergeCell ref="E5:F5"/>
    <mergeCell ref="D51:V51"/>
    <mergeCell ref="P5:P6"/>
    <mergeCell ref="Q5:Q6"/>
    <mergeCell ref="R5:V5"/>
    <mergeCell ref="W5:W6"/>
    <mergeCell ref="D4:N4"/>
    <mergeCell ref="O4:O6"/>
    <mergeCell ref="P4:V4"/>
    <mergeCell ref="G5:H5"/>
    <mergeCell ref="I5:I6"/>
  </mergeCells>
  <conditionalFormatting sqref="W8:W47">
    <cfRule type="cellIs" priority="1" dxfId="3" operator="equal" stopIfTrue="1">
      <formula>"Toplamlar eşit değil, Dikkat !!!"</formula>
    </cfRule>
    <cfRule type="cellIs" priority="2" dxfId="2" operator="equal" stopIfTrue="1">
      <formula>"Meslek sayılarını doldurunuz."</formula>
    </cfRule>
  </conditionalFormatting>
  <conditionalFormatting sqref="W7 W48">
    <cfRule type="cellIs" priority="3" dxfId="1" operator="equal" stopIfTrue="1">
      <formula>"Sonuçlar Doğrudur."</formula>
    </cfRule>
    <cfRule type="cellIs" priority="4" dxfId="0" operator="equal" stopIfTrue="1">
      <formula>"Sonuç Hatalı, Dikkat!!!"</formula>
    </cfRule>
  </conditionalFormatting>
  <dataValidations count="1">
    <dataValidation errorStyle="warning" allowBlank="1" showInputMessage="1" showErrorMessage="1" error="Mesleklere dağılım toplamı, bayi toplamına eşit olmak durumundadır." sqref="O8:O10"/>
  </dataValidation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V59"/>
  <sheetViews>
    <sheetView showGridLines="0" showRowColHeaders="0" showZero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1" customWidth="1"/>
    <col min="2" max="2" width="3.8515625" style="1" customWidth="1"/>
    <col min="3" max="3" width="13.7109375" style="1" customWidth="1"/>
    <col min="4" max="4" width="4.7109375" style="1" customWidth="1"/>
    <col min="5" max="5" width="4.28125" style="1" customWidth="1"/>
    <col min="6" max="6" width="4.421875" style="1" customWidth="1"/>
    <col min="7" max="7" width="4.57421875" style="1" customWidth="1"/>
    <col min="8" max="8" width="4.00390625" style="1" customWidth="1"/>
    <col min="9" max="9" width="5.57421875" style="1" customWidth="1"/>
    <col min="10" max="11" width="4.7109375" style="1" customWidth="1"/>
    <col min="12" max="12" width="4.28125" style="1" customWidth="1"/>
    <col min="13" max="13" width="4.140625" style="1" customWidth="1"/>
    <col min="14" max="14" width="3.8515625" style="1" customWidth="1"/>
    <col min="15" max="16" width="5.57421875" style="1" customWidth="1"/>
    <col min="17" max="17" width="4.421875" style="1" customWidth="1"/>
    <col min="18" max="21" width="4.28125" style="1" customWidth="1"/>
    <col min="22" max="16384" width="9.140625" style="1" customWidth="1"/>
  </cols>
  <sheetData>
    <row r="1" spans="1:21" ht="29.25" customHeight="1">
      <c r="A1" s="203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ht="6" customHeight="1"/>
    <row r="3" spans="5:20" ht="6.75" customHeight="1">
      <c r="E3" s="138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2:21" ht="18.75" thickBot="1">
      <c r="B4" s="160" t="s">
        <v>66</v>
      </c>
      <c r="C4" s="22"/>
      <c r="D4" s="20"/>
      <c r="E4" s="134"/>
      <c r="F4" s="135"/>
      <c r="G4" s="135"/>
      <c r="H4" s="135"/>
      <c r="I4" s="135"/>
      <c r="J4" s="135"/>
      <c r="K4" s="135"/>
      <c r="L4" s="135"/>
      <c r="M4" s="136"/>
      <c r="N4" s="137"/>
      <c r="O4" s="133"/>
      <c r="P4" s="133"/>
      <c r="Q4" s="133"/>
      <c r="R4" s="133"/>
      <c r="S4" s="133"/>
      <c r="T4" s="133"/>
      <c r="U4" s="29"/>
    </row>
    <row r="5" spans="1:22" ht="17.25" thickBot="1" thickTop="1">
      <c r="A5" s="21"/>
      <c r="B5" s="158" t="str">
        <f>İşletmeVeri!B3</f>
        <v>İLİ: </v>
      </c>
      <c r="C5" s="140" t="str">
        <f>İşletmeVeri!C3</f>
        <v>ANKARA</v>
      </c>
      <c r="D5" s="254" t="str">
        <f>İşletmeVeri!$D$4</f>
        <v>İ S T A T İ S T İ K</v>
      </c>
      <c r="E5" s="255"/>
      <c r="F5" s="256"/>
      <c r="G5" s="256"/>
      <c r="H5" s="256"/>
      <c r="I5" s="256"/>
      <c r="J5" s="257"/>
      <c r="K5" s="257"/>
      <c r="L5" s="257"/>
      <c r="M5" s="257"/>
      <c r="N5" s="258"/>
      <c r="O5" s="259" t="str">
        <f>İşletmeVeri!$P$4</f>
        <v>D E N E T İ M</v>
      </c>
      <c r="P5" s="260"/>
      <c r="Q5" s="260"/>
      <c r="R5" s="260"/>
      <c r="S5" s="260"/>
      <c r="T5" s="260"/>
      <c r="U5" s="261"/>
      <c r="V5" s="48"/>
    </row>
    <row r="6" spans="1:21" ht="16.5" customHeight="1" thickBot="1" thickTop="1">
      <c r="A6" s="21"/>
      <c r="B6" s="159" t="str">
        <f>İşletmeVeri!B4</f>
        <v>YIL:</v>
      </c>
      <c r="C6" s="25">
        <f>İşletmeVeri!C4</f>
        <v>2018</v>
      </c>
      <c r="D6" s="262" t="str">
        <f>İşletmeVeri!$D$5</f>
        <v>Yıl Başında İşletme Sayısı</v>
      </c>
      <c r="E6" s="264" t="str">
        <f>İşletmeVeri!E5</f>
        <v>Yıl İçinde</v>
      </c>
      <c r="F6" s="265"/>
      <c r="G6" s="266" t="str">
        <f>İşletmeVeri!$G$5</f>
        <v>İşletme Sayısı</v>
      </c>
      <c r="H6" s="265"/>
      <c r="I6" s="244" t="str">
        <f>İşletmeVeri!$I$5</f>
        <v>Yıl Sonunda İşletme Sayısı</v>
      </c>
      <c r="J6" s="269" t="str">
        <f>İşletmeVeri!$J$5</f>
        <v>MESLEKLERE DAĞILIM</v>
      </c>
      <c r="K6" s="270"/>
      <c r="L6" s="271"/>
      <c r="M6" s="271"/>
      <c r="N6" s="272"/>
      <c r="O6" s="273" t="str">
        <f>İşletmeVeri!P5</f>
        <v>Kontrol Edilen İşletme Sayısı</v>
      </c>
      <c r="P6" s="244" t="str">
        <f>İşletmeVeri!Q5</f>
        <v>Toplam Kontrol Sayısı</v>
      </c>
      <c r="Q6" s="246" t="str">
        <f>İşletmeVeri!$R$5</f>
        <v>YAPTIRIMLAR</v>
      </c>
      <c r="R6" s="247"/>
      <c r="S6" s="247"/>
      <c r="T6" s="247"/>
      <c r="U6" s="248"/>
    </row>
    <row r="7" spans="1:21" ht="46.5" customHeight="1" thickBot="1" thickTop="1">
      <c r="A7" s="21"/>
      <c r="B7" s="139" t="str">
        <f>İşletmeVeri!$B$5</f>
        <v>Sıra No</v>
      </c>
      <c r="C7" s="202" t="str">
        <f>İşletmeVeri!$C$5</f>
        <v>İLÇELER</v>
      </c>
      <c r="D7" s="263"/>
      <c r="E7" s="143" t="str">
        <f>İşletmeVeri!E6</f>
        <v>Açılan İşletme</v>
      </c>
      <c r="F7" s="143" t="str">
        <f>İşletmeVeri!F6</f>
        <v>Kapanan İşletme</v>
      </c>
      <c r="G7" s="144" t="str">
        <f>İşletmeVeri!G6</f>
        <v>Özel</v>
      </c>
      <c r="H7" s="144" t="str">
        <f>İşletmeVeri!H6</f>
        <v>Tüzel</v>
      </c>
      <c r="I7" s="276"/>
      <c r="J7" s="145" t="str">
        <f>İşletmeVeri!J6</f>
        <v>Ziraat Mühendisi</v>
      </c>
      <c r="K7" s="145" t="str">
        <f>İşletmeVeri!$K$6</f>
        <v>Makine Mühendisi</v>
      </c>
      <c r="L7" s="143" t="str">
        <f>İşletmeVeri!L6</f>
        <v>Ziraat Teknikeri</v>
      </c>
      <c r="M7" s="155" t="str">
        <f>İşletmeVeri!M6</f>
        <v>Ziraat Teknisyeni</v>
      </c>
      <c r="N7" s="146" t="str">
        <f>İşletmeVeri!N6</f>
        <v>Diğer</v>
      </c>
      <c r="O7" s="263"/>
      <c r="P7" s="245"/>
      <c r="Q7" s="156" t="str">
        <f>İşletmeVeri!R6</f>
        <v>İkaz</v>
      </c>
      <c r="R7" s="144" t="str">
        <f>İşletmeVeri!S6</f>
        <v>İhtar</v>
      </c>
      <c r="S7" s="156" t="str">
        <f>İşletmeVeri!T6</f>
        <v>Kapama</v>
      </c>
      <c r="T7" s="144" t="str">
        <f>İşletmeVeri!U6</f>
        <v>Para</v>
      </c>
      <c r="U7" s="157" t="str">
        <f>İşletmeVeri!V6</f>
        <v>Savcılık</v>
      </c>
    </row>
    <row r="8" spans="1:21" ht="12.75" customHeight="1" thickTop="1">
      <c r="A8" s="21"/>
      <c r="B8" s="151">
        <f>İşletmeVeri!B8</f>
        <v>1</v>
      </c>
      <c r="C8" s="51" t="str">
        <f>İşletmeVeri!C8</f>
        <v>MERKEZ</v>
      </c>
      <c r="D8" s="85">
        <f>İşletmeVeri!D8</f>
        <v>0</v>
      </c>
      <c r="E8" s="191">
        <f>İşletmeVeri!E8</f>
        <v>0</v>
      </c>
      <c r="F8" s="191">
        <f>İşletmeVeri!F8</f>
        <v>0</v>
      </c>
      <c r="G8" s="192">
        <f>İşletmeVeri!G8</f>
        <v>0</v>
      </c>
      <c r="H8" s="191">
        <f>İşletmeVeri!H8</f>
        <v>0</v>
      </c>
      <c r="I8" s="87">
        <f>İşletmeVeri!I8</f>
        <v>0</v>
      </c>
      <c r="J8" s="192">
        <f>İşletmeVeri!J8</f>
        <v>0</v>
      </c>
      <c r="K8" s="201">
        <f>İşletmeVeri!K8</f>
        <v>0</v>
      </c>
      <c r="L8" s="191">
        <f>İşletmeVeri!L8</f>
        <v>0</v>
      </c>
      <c r="M8" s="192">
        <f>İşletmeVeri!M8</f>
        <v>0</v>
      </c>
      <c r="N8" s="197">
        <f>İşletmeVeri!N8</f>
        <v>0</v>
      </c>
      <c r="O8" s="128">
        <f>İşletmeVeri!P8</f>
        <v>0</v>
      </c>
      <c r="P8" s="200">
        <f>İşletmeVeri!Q8</f>
        <v>0</v>
      </c>
      <c r="Q8" s="85">
        <f>İşletmeVeri!R8</f>
        <v>0</v>
      </c>
      <c r="R8" s="132">
        <f>İşletmeVeri!S8</f>
        <v>0</v>
      </c>
      <c r="S8" s="132">
        <f>İşletmeVeri!T8</f>
        <v>0</v>
      </c>
      <c r="T8" s="86">
        <f>İşletmeVeri!U8</f>
        <v>0</v>
      </c>
      <c r="U8" s="88">
        <f>İşletmeVeri!V8</f>
        <v>0</v>
      </c>
    </row>
    <row r="9" spans="1:21" ht="12.75" customHeight="1">
      <c r="A9" s="21"/>
      <c r="B9" s="152">
        <f>İşletmeVeri!B9</f>
        <v>2</v>
      </c>
      <c r="C9" s="52" t="str">
        <f>İşletmeVeri!C9</f>
        <v>ÇUBUK</v>
      </c>
      <c r="D9" s="89">
        <f>İşletmeVeri!D9</f>
        <v>0</v>
      </c>
      <c r="E9" s="193">
        <f>İşletmeVeri!E9</f>
        <v>0</v>
      </c>
      <c r="F9" s="193">
        <f>İşletmeVeri!F9</f>
        <v>0</v>
      </c>
      <c r="G9" s="194">
        <f>İşletmeVeri!G9</f>
        <v>0</v>
      </c>
      <c r="H9" s="193">
        <f>İşletmeVeri!H9</f>
        <v>0</v>
      </c>
      <c r="I9" s="91">
        <f>İşletmeVeri!I9</f>
        <v>0</v>
      </c>
      <c r="J9" s="194">
        <f>İşletmeVeri!J9</f>
        <v>0</v>
      </c>
      <c r="K9" s="193">
        <f>İşletmeVeri!K9</f>
        <v>0</v>
      </c>
      <c r="L9" s="193">
        <f>İşletmeVeri!L9</f>
        <v>0</v>
      </c>
      <c r="M9" s="194">
        <f>İşletmeVeri!M9</f>
        <v>0</v>
      </c>
      <c r="N9" s="198">
        <f>İşletmeVeri!N9</f>
        <v>0</v>
      </c>
      <c r="O9" s="129">
        <f>İşletmeVeri!P9</f>
        <v>0</v>
      </c>
      <c r="P9" s="198">
        <f>İşletmeVeri!Q9</f>
        <v>0</v>
      </c>
      <c r="Q9" s="89">
        <f>İşletmeVeri!R9</f>
        <v>0</v>
      </c>
      <c r="R9" s="90">
        <f>İşletmeVeri!S9</f>
        <v>0</v>
      </c>
      <c r="S9" s="90">
        <f>İşletmeVeri!T9</f>
        <v>0</v>
      </c>
      <c r="T9" s="90">
        <f>İşletmeVeri!U9</f>
        <v>0</v>
      </c>
      <c r="U9" s="92">
        <f>İşletmeVeri!V9</f>
        <v>0</v>
      </c>
    </row>
    <row r="10" spans="1:21" ht="12.75" customHeight="1">
      <c r="A10" s="21"/>
      <c r="B10" s="152">
        <f>İşletmeVeri!B10</f>
      </c>
      <c r="C10" s="52">
        <f>İşletmeVeri!C10</f>
        <v>0</v>
      </c>
      <c r="D10" s="89">
        <f>İşletmeVeri!D10</f>
        <v>0</v>
      </c>
      <c r="E10" s="193">
        <f>İşletmeVeri!E10</f>
        <v>0</v>
      </c>
      <c r="F10" s="193">
        <f>İşletmeVeri!F10</f>
        <v>0</v>
      </c>
      <c r="G10" s="194">
        <f>İşletmeVeri!G10</f>
        <v>0</v>
      </c>
      <c r="H10" s="193">
        <f>İşletmeVeri!H10</f>
        <v>0</v>
      </c>
      <c r="I10" s="91">
        <f>İşletmeVeri!I10</f>
        <v>0</v>
      </c>
      <c r="J10" s="194">
        <f>İşletmeVeri!J10</f>
        <v>0</v>
      </c>
      <c r="K10" s="193">
        <f>İşletmeVeri!K10</f>
        <v>0</v>
      </c>
      <c r="L10" s="193">
        <f>İşletmeVeri!L10</f>
        <v>0</v>
      </c>
      <c r="M10" s="194">
        <f>İşletmeVeri!M10</f>
        <v>0</v>
      </c>
      <c r="N10" s="198">
        <f>İşletmeVeri!N10</f>
        <v>0</v>
      </c>
      <c r="O10" s="129">
        <f>İşletmeVeri!P10</f>
        <v>0</v>
      </c>
      <c r="P10" s="198">
        <f>İşletmeVeri!Q10</f>
        <v>0</v>
      </c>
      <c r="Q10" s="89">
        <f>İşletmeVeri!R10</f>
        <v>0</v>
      </c>
      <c r="R10" s="90">
        <f>İşletmeVeri!S10</f>
        <v>0</v>
      </c>
      <c r="S10" s="90">
        <f>İşletmeVeri!T10</f>
        <v>0</v>
      </c>
      <c r="T10" s="90">
        <f>İşletmeVeri!U10</f>
        <v>0</v>
      </c>
      <c r="U10" s="92">
        <f>İşletmeVeri!V10</f>
        <v>0</v>
      </c>
    </row>
    <row r="11" spans="1:21" ht="12.75" customHeight="1">
      <c r="A11" s="21"/>
      <c r="B11" s="152">
        <f>İşletmeVeri!B11</f>
      </c>
      <c r="C11" s="52">
        <f>İşletmeVeri!C11</f>
        <v>0</v>
      </c>
      <c r="D11" s="89">
        <f>İşletmeVeri!D11</f>
        <v>0</v>
      </c>
      <c r="E11" s="193">
        <f>İşletmeVeri!E11</f>
        <v>0</v>
      </c>
      <c r="F11" s="193">
        <f>İşletmeVeri!F11</f>
        <v>0</v>
      </c>
      <c r="G11" s="194">
        <f>İşletmeVeri!G11</f>
        <v>0</v>
      </c>
      <c r="H11" s="193">
        <f>İşletmeVeri!H11</f>
        <v>0</v>
      </c>
      <c r="I11" s="91">
        <f>İşletmeVeri!I11</f>
        <v>0</v>
      </c>
      <c r="J11" s="194">
        <f>İşletmeVeri!J11</f>
        <v>0</v>
      </c>
      <c r="K11" s="193">
        <f>İşletmeVeri!K11</f>
        <v>0</v>
      </c>
      <c r="L11" s="193">
        <f>İşletmeVeri!L11</f>
        <v>0</v>
      </c>
      <c r="M11" s="194">
        <f>İşletmeVeri!M11</f>
        <v>0</v>
      </c>
      <c r="N11" s="198">
        <f>İşletmeVeri!N11</f>
        <v>0</v>
      </c>
      <c r="O11" s="129">
        <f>İşletmeVeri!P11</f>
        <v>0</v>
      </c>
      <c r="P11" s="198">
        <f>İşletmeVeri!Q11</f>
        <v>0</v>
      </c>
      <c r="Q11" s="89">
        <f>İşletmeVeri!R11</f>
        <v>0</v>
      </c>
      <c r="R11" s="90">
        <f>İşletmeVeri!S11</f>
        <v>0</v>
      </c>
      <c r="S11" s="90">
        <f>İşletmeVeri!T11</f>
        <v>0</v>
      </c>
      <c r="T11" s="90">
        <f>İşletmeVeri!U11</f>
        <v>0</v>
      </c>
      <c r="U11" s="92">
        <f>İşletmeVeri!V11</f>
        <v>0</v>
      </c>
    </row>
    <row r="12" spans="1:21" ht="12.75" customHeight="1">
      <c r="A12" s="21"/>
      <c r="B12" s="152">
        <f>İşletmeVeri!B12</f>
      </c>
      <c r="C12" s="52">
        <f>İşletmeVeri!C12</f>
        <v>0</v>
      </c>
      <c r="D12" s="89">
        <f>İşletmeVeri!D12</f>
        <v>0</v>
      </c>
      <c r="E12" s="193">
        <f>İşletmeVeri!E12</f>
        <v>0</v>
      </c>
      <c r="F12" s="193">
        <f>İşletmeVeri!F12</f>
        <v>0</v>
      </c>
      <c r="G12" s="194">
        <f>İşletmeVeri!G12</f>
        <v>0</v>
      </c>
      <c r="H12" s="193">
        <f>İşletmeVeri!H12</f>
        <v>0</v>
      </c>
      <c r="I12" s="91">
        <f>İşletmeVeri!I12</f>
        <v>0</v>
      </c>
      <c r="J12" s="194">
        <f>İşletmeVeri!J12</f>
        <v>0</v>
      </c>
      <c r="K12" s="193">
        <f>İşletmeVeri!K12</f>
        <v>0</v>
      </c>
      <c r="L12" s="193">
        <f>İşletmeVeri!L12</f>
        <v>0</v>
      </c>
      <c r="M12" s="194">
        <f>İşletmeVeri!M12</f>
        <v>0</v>
      </c>
      <c r="N12" s="198">
        <f>İşletmeVeri!N12</f>
        <v>0</v>
      </c>
      <c r="O12" s="129">
        <f>İşletmeVeri!P12</f>
        <v>0</v>
      </c>
      <c r="P12" s="198">
        <f>İşletmeVeri!Q12</f>
        <v>0</v>
      </c>
      <c r="Q12" s="89">
        <f>İşletmeVeri!R12</f>
        <v>0</v>
      </c>
      <c r="R12" s="90">
        <f>İşletmeVeri!S12</f>
        <v>0</v>
      </c>
      <c r="S12" s="90">
        <f>İşletmeVeri!T12</f>
        <v>0</v>
      </c>
      <c r="T12" s="90">
        <f>İşletmeVeri!U12</f>
        <v>0</v>
      </c>
      <c r="U12" s="92">
        <f>İşletmeVeri!V12</f>
        <v>0</v>
      </c>
    </row>
    <row r="13" spans="1:21" ht="12.75" customHeight="1">
      <c r="A13" s="21"/>
      <c r="B13" s="152">
        <f>İşletmeVeri!B13</f>
      </c>
      <c r="C13" s="52">
        <f>İşletmeVeri!C13</f>
        <v>0</v>
      </c>
      <c r="D13" s="89">
        <f>İşletmeVeri!D13</f>
        <v>0</v>
      </c>
      <c r="E13" s="193">
        <f>İşletmeVeri!E13</f>
        <v>0</v>
      </c>
      <c r="F13" s="193">
        <f>İşletmeVeri!F13</f>
        <v>0</v>
      </c>
      <c r="G13" s="194">
        <f>İşletmeVeri!G13</f>
        <v>0</v>
      </c>
      <c r="H13" s="193">
        <f>İşletmeVeri!H13</f>
        <v>0</v>
      </c>
      <c r="I13" s="91">
        <f>İşletmeVeri!I13</f>
        <v>0</v>
      </c>
      <c r="J13" s="194">
        <f>İşletmeVeri!J13</f>
        <v>0</v>
      </c>
      <c r="K13" s="193">
        <f>İşletmeVeri!K13</f>
        <v>0</v>
      </c>
      <c r="L13" s="193">
        <f>İşletmeVeri!L13</f>
        <v>0</v>
      </c>
      <c r="M13" s="194">
        <f>İşletmeVeri!M13</f>
        <v>0</v>
      </c>
      <c r="N13" s="198">
        <f>İşletmeVeri!N13</f>
        <v>0</v>
      </c>
      <c r="O13" s="129">
        <f>İşletmeVeri!P13</f>
        <v>0</v>
      </c>
      <c r="P13" s="198">
        <f>İşletmeVeri!Q13</f>
        <v>0</v>
      </c>
      <c r="Q13" s="89">
        <f>İşletmeVeri!R13</f>
        <v>0</v>
      </c>
      <c r="R13" s="90">
        <f>İşletmeVeri!S13</f>
        <v>0</v>
      </c>
      <c r="S13" s="90">
        <f>İşletmeVeri!T13</f>
        <v>0</v>
      </c>
      <c r="T13" s="90">
        <f>İşletmeVeri!U13</f>
        <v>0</v>
      </c>
      <c r="U13" s="92">
        <f>İşletmeVeri!V13</f>
        <v>0</v>
      </c>
    </row>
    <row r="14" spans="1:21" ht="12.75" customHeight="1">
      <c r="A14" s="21"/>
      <c r="B14" s="152">
        <f>İşletmeVeri!B14</f>
      </c>
      <c r="C14" s="52">
        <f>İşletmeVeri!C14</f>
        <v>0</v>
      </c>
      <c r="D14" s="89">
        <f>İşletmeVeri!D14</f>
        <v>0</v>
      </c>
      <c r="E14" s="193">
        <f>İşletmeVeri!E14</f>
        <v>0</v>
      </c>
      <c r="F14" s="193">
        <f>İşletmeVeri!F14</f>
        <v>0</v>
      </c>
      <c r="G14" s="194">
        <f>İşletmeVeri!G14</f>
        <v>0</v>
      </c>
      <c r="H14" s="193">
        <f>İşletmeVeri!H14</f>
        <v>0</v>
      </c>
      <c r="I14" s="91">
        <f>İşletmeVeri!I14</f>
        <v>0</v>
      </c>
      <c r="J14" s="194">
        <f>İşletmeVeri!J14</f>
        <v>0</v>
      </c>
      <c r="K14" s="193">
        <f>İşletmeVeri!K14</f>
        <v>0</v>
      </c>
      <c r="L14" s="193">
        <f>İşletmeVeri!L14</f>
        <v>0</v>
      </c>
      <c r="M14" s="194">
        <f>İşletmeVeri!M14</f>
        <v>0</v>
      </c>
      <c r="N14" s="198">
        <f>İşletmeVeri!N14</f>
        <v>0</v>
      </c>
      <c r="O14" s="129">
        <f>İşletmeVeri!P14</f>
        <v>0</v>
      </c>
      <c r="P14" s="198">
        <f>İşletmeVeri!Q14</f>
        <v>0</v>
      </c>
      <c r="Q14" s="89">
        <f>İşletmeVeri!R14</f>
        <v>0</v>
      </c>
      <c r="R14" s="90">
        <f>İşletmeVeri!S14</f>
        <v>0</v>
      </c>
      <c r="S14" s="90">
        <f>İşletmeVeri!T14</f>
        <v>0</v>
      </c>
      <c r="T14" s="90">
        <f>İşletmeVeri!U14</f>
        <v>0</v>
      </c>
      <c r="U14" s="92">
        <f>İşletmeVeri!V14</f>
        <v>0</v>
      </c>
    </row>
    <row r="15" spans="1:21" ht="12.75" customHeight="1">
      <c r="A15" s="21"/>
      <c r="B15" s="152">
        <f>İşletmeVeri!B15</f>
      </c>
      <c r="C15" s="52">
        <f>İşletmeVeri!C15</f>
        <v>0</v>
      </c>
      <c r="D15" s="89">
        <f>İşletmeVeri!D15</f>
        <v>0</v>
      </c>
      <c r="E15" s="193">
        <f>İşletmeVeri!E15</f>
        <v>0</v>
      </c>
      <c r="F15" s="193">
        <f>İşletmeVeri!F15</f>
        <v>0</v>
      </c>
      <c r="G15" s="194">
        <f>İşletmeVeri!G15</f>
        <v>0</v>
      </c>
      <c r="H15" s="193">
        <f>İşletmeVeri!H15</f>
        <v>0</v>
      </c>
      <c r="I15" s="91">
        <f>İşletmeVeri!I15</f>
        <v>0</v>
      </c>
      <c r="J15" s="194">
        <f>İşletmeVeri!J15</f>
        <v>0</v>
      </c>
      <c r="K15" s="193">
        <f>İşletmeVeri!K15</f>
        <v>0</v>
      </c>
      <c r="L15" s="193">
        <f>İşletmeVeri!L15</f>
        <v>0</v>
      </c>
      <c r="M15" s="194">
        <f>İşletmeVeri!M15</f>
        <v>0</v>
      </c>
      <c r="N15" s="198">
        <f>İşletmeVeri!N15</f>
        <v>0</v>
      </c>
      <c r="O15" s="129">
        <f>İşletmeVeri!P15</f>
        <v>0</v>
      </c>
      <c r="P15" s="198">
        <f>İşletmeVeri!Q15</f>
        <v>0</v>
      </c>
      <c r="Q15" s="89">
        <f>İşletmeVeri!R15</f>
        <v>0</v>
      </c>
      <c r="R15" s="90">
        <f>İşletmeVeri!S15</f>
        <v>0</v>
      </c>
      <c r="S15" s="90">
        <f>İşletmeVeri!T15</f>
        <v>0</v>
      </c>
      <c r="T15" s="90">
        <f>İşletmeVeri!U15</f>
        <v>0</v>
      </c>
      <c r="U15" s="92">
        <f>İşletmeVeri!V15</f>
        <v>0</v>
      </c>
    </row>
    <row r="16" spans="1:21" ht="12.75" customHeight="1">
      <c r="A16" s="21"/>
      <c r="B16" s="152">
        <f>İşletmeVeri!B16</f>
      </c>
      <c r="C16" s="52">
        <f>İşletmeVeri!C16</f>
        <v>0</v>
      </c>
      <c r="D16" s="89">
        <f>İşletmeVeri!D16</f>
        <v>0</v>
      </c>
      <c r="E16" s="193">
        <f>İşletmeVeri!E16</f>
        <v>0</v>
      </c>
      <c r="F16" s="193">
        <f>İşletmeVeri!F16</f>
        <v>0</v>
      </c>
      <c r="G16" s="194">
        <f>İşletmeVeri!G16</f>
        <v>0</v>
      </c>
      <c r="H16" s="193">
        <f>İşletmeVeri!H16</f>
        <v>0</v>
      </c>
      <c r="I16" s="91">
        <f>İşletmeVeri!I16</f>
        <v>0</v>
      </c>
      <c r="J16" s="194">
        <f>İşletmeVeri!J16</f>
        <v>0</v>
      </c>
      <c r="K16" s="193">
        <f>İşletmeVeri!K16</f>
        <v>0</v>
      </c>
      <c r="L16" s="193">
        <f>İşletmeVeri!L16</f>
        <v>0</v>
      </c>
      <c r="M16" s="194">
        <f>İşletmeVeri!M16</f>
        <v>0</v>
      </c>
      <c r="N16" s="198">
        <f>İşletmeVeri!N16</f>
        <v>0</v>
      </c>
      <c r="O16" s="129">
        <f>İşletmeVeri!P16</f>
        <v>0</v>
      </c>
      <c r="P16" s="198">
        <f>İşletmeVeri!Q16</f>
        <v>0</v>
      </c>
      <c r="Q16" s="89">
        <f>İşletmeVeri!R16</f>
        <v>0</v>
      </c>
      <c r="R16" s="90">
        <f>İşletmeVeri!S16</f>
        <v>0</v>
      </c>
      <c r="S16" s="90">
        <f>İşletmeVeri!T16</f>
        <v>0</v>
      </c>
      <c r="T16" s="90">
        <f>İşletmeVeri!U16</f>
        <v>0</v>
      </c>
      <c r="U16" s="92">
        <f>İşletmeVeri!V16</f>
        <v>0</v>
      </c>
    </row>
    <row r="17" spans="1:21" ht="12.75" customHeight="1">
      <c r="A17" s="21"/>
      <c r="B17" s="152">
        <f>İşletmeVeri!B17</f>
      </c>
      <c r="C17" s="52">
        <f>İşletmeVeri!C17</f>
        <v>0</v>
      </c>
      <c r="D17" s="89">
        <f>İşletmeVeri!D17</f>
        <v>0</v>
      </c>
      <c r="E17" s="193">
        <f>İşletmeVeri!E17</f>
        <v>0</v>
      </c>
      <c r="F17" s="193">
        <f>İşletmeVeri!F17</f>
        <v>0</v>
      </c>
      <c r="G17" s="194">
        <f>İşletmeVeri!G17</f>
        <v>0</v>
      </c>
      <c r="H17" s="193">
        <f>İşletmeVeri!H17</f>
        <v>0</v>
      </c>
      <c r="I17" s="91">
        <f>İşletmeVeri!I17</f>
        <v>0</v>
      </c>
      <c r="J17" s="194">
        <f>İşletmeVeri!J17</f>
        <v>0</v>
      </c>
      <c r="K17" s="193">
        <f>İşletmeVeri!K17</f>
        <v>0</v>
      </c>
      <c r="L17" s="193">
        <f>İşletmeVeri!L17</f>
        <v>0</v>
      </c>
      <c r="M17" s="194">
        <f>İşletmeVeri!M17</f>
        <v>0</v>
      </c>
      <c r="N17" s="198">
        <f>İşletmeVeri!N17</f>
        <v>0</v>
      </c>
      <c r="O17" s="129">
        <f>İşletmeVeri!P17</f>
        <v>0</v>
      </c>
      <c r="P17" s="198">
        <f>İşletmeVeri!Q17</f>
        <v>0</v>
      </c>
      <c r="Q17" s="89">
        <f>İşletmeVeri!R17</f>
        <v>0</v>
      </c>
      <c r="R17" s="90">
        <f>İşletmeVeri!S17</f>
        <v>0</v>
      </c>
      <c r="S17" s="90">
        <f>İşletmeVeri!T17</f>
        <v>0</v>
      </c>
      <c r="T17" s="90">
        <f>İşletmeVeri!U17</f>
        <v>0</v>
      </c>
      <c r="U17" s="92">
        <f>İşletmeVeri!V17</f>
        <v>0</v>
      </c>
    </row>
    <row r="18" spans="1:21" ht="12.75" customHeight="1">
      <c r="A18" s="21"/>
      <c r="B18" s="152">
        <f>İşletmeVeri!B18</f>
      </c>
      <c r="C18" s="52">
        <f>İşletmeVeri!C18</f>
        <v>0</v>
      </c>
      <c r="D18" s="89">
        <f>İşletmeVeri!D18</f>
        <v>0</v>
      </c>
      <c r="E18" s="193">
        <f>İşletmeVeri!E18</f>
        <v>0</v>
      </c>
      <c r="F18" s="193">
        <f>İşletmeVeri!F18</f>
        <v>0</v>
      </c>
      <c r="G18" s="194">
        <f>İşletmeVeri!G18</f>
        <v>0</v>
      </c>
      <c r="H18" s="193">
        <f>İşletmeVeri!H18</f>
        <v>0</v>
      </c>
      <c r="I18" s="91">
        <f>İşletmeVeri!I18</f>
        <v>0</v>
      </c>
      <c r="J18" s="194">
        <f>İşletmeVeri!J18</f>
        <v>0</v>
      </c>
      <c r="K18" s="193">
        <f>İşletmeVeri!K18</f>
        <v>0</v>
      </c>
      <c r="L18" s="193">
        <f>İşletmeVeri!L18</f>
        <v>0</v>
      </c>
      <c r="M18" s="194">
        <f>İşletmeVeri!M18</f>
        <v>0</v>
      </c>
      <c r="N18" s="198">
        <f>İşletmeVeri!N18</f>
        <v>0</v>
      </c>
      <c r="O18" s="129">
        <f>İşletmeVeri!P18</f>
        <v>0</v>
      </c>
      <c r="P18" s="198">
        <f>İşletmeVeri!Q18</f>
        <v>0</v>
      </c>
      <c r="Q18" s="89">
        <f>İşletmeVeri!R18</f>
        <v>0</v>
      </c>
      <c r="R18" s="90">
        <f>İşletmeVeri!S18</f>
        <v>0</v>
      </c>
      <c r="S18" s="90">
        <f>İşletmeVeri!T18</f>
        <v>0</v>
      </c>
      <c r="T18" s="90">
        <f>İşletmeVeri!U18</f>
        <v>0</v>
      </c>
      <c r="U18" s="92">
        <f>İşletmeVeri!V18</f>
        <v>0</v>
      </c>
    </row>
    <row r="19" spans="1:21" ht="12.75" customHeight="1">
      <c r="A19" s="21"/>
      <c r="B19" s="152">
        <f>İşletmeVeri!B19</f>
      </c>
      <c r="C19" s="52">
        <f>İşletmeVeri!C19</f>
        <v>0</v>
      </c>
      <c r="D19" s="89">
        <f>İşletmeVeri!D19</f>
        <v>0</v>
      </c>
      <c r="E19" s="193">
        <f>İşletmeVeri!E19</f>
        <v>0</v>
      </c>
      <c r="F19" s="193">
        <f>İşletmeVeri!F19</f>
        <v>0</v>
      </c>
      <c r="G19" s="194">
        <f>İşletmeVeri!G19</f>
        <v>0</v>
      </c>
      <c r="H19" s="193">
        <f>İşletmeVeri!H19</f>
        <v>0</v>
      </c>
      <c r="I19" s="91">
        <f>İşletmeVeri!I19</f>
        <v>0</v>
      </c>
      <c r="J19" s="194">
        <f>İşletmeVeri!J19</f>
        <v>0</v>
      </c>
      <c r="K19" s="193">
        <f>İşletmeVeri!K19</f>
        <v>0</v>
      </c>
      <c r="L19" s="193">
        <f>İşletmeVeri!L19</f>
        <v>0</v>
      </c>
      <c r="M19" s="194">
        <f>İşletmeVeri!M19</f>
        <v>0</v>
      </c>
      <c r="N19" s="198">
        <f>İşletmeVeri!N19</f>
        <v>0</v>
      </c>
      <c r="O19" s="129">
        <f>İşletmeVeri!P19</f>
        <v>0</v>
      </c>
      <c r="P19" s="198">
        <f>İşletmeVeri!Q19</f>
        <v>0</v>
      </c>
      <c r="Q19" s="89">
        <f>İşletmeVeri!R19</f>
        <v>0</v>
      </c>
      <c r="R19" s="90">
        <f>İşletmeVeri!S19</f>
        <v>0</v>
      </c>
      <c r="S19" s="90">
        <f>İşletmeVeri!T19</f>
        <v>0</v>
      </c>
      <c r="T19" s="90">
        <f>İşletmeVeri!U19</f>
        <v>0</v>
      </c>
      <c r="U19" s="92">
        <f>İşletmeVeri!V19</f>
        <v>0</v>
      </c>
    </row>
    <row r="20" spans="1:21" ht="12.75" customHeight="1">
      <c r="A20" s="21"/>
      <c r="B20" s="152">
        <f>İşletmeVeri!B20</f>
      </c>
      <c r="C20" s="52">
        <f>İşletmeVeri!C20</f>
        <v>0</v>
      </c>
      <c r="D20" s="89">
        <f>İşletmeVeri!D20</f>
        <v>0</v>
      </c>
      <c r="E20" s="193">
        <f>İşletmeVeri!E20</f>
        <v>0</v>
      </c>
      <c r="F20" s="193">
        <f>İşletmeVeri!F20</f>
        <v>0</v>
      </c>
      <c r="G20" s="194">
        <f>İşletmeVeri!G20</f>
        <v>0</v>
      </c>
      <c r="H20" s="193">
        <f>İşletmeVeri!H20</f>
        <v>0</v>
      </c>
      <c r="I20" s="91">
        <f>İşletmeVeri!I20</f>
        <v>0</v>
      </c>
      <c r="J20" s="194">
        <f>İşletmeVeri!J20</f>
        <v>0</v>
      </c>
      <c r="K20" s="193">
        <f>İşletmeVeri!K20</f>
        <v>0</v>
      </c>
      <c r="L20" s="193">
        <f>İşletmeVeri!L20</f>
        <v>0</v>
      </c>
      <c r="M20" s="194">
        <f>İşletmeVeri!M20</f>
        <v>0</v>
      </c>
      <c r="N20" s="198">
        <f>İşletmeVeri!N20</f>
        <v>0</v>
      </c>
      <c r="O20" s="129">
        <f>İşletmeVeri!P20</f>
        <v>0</v>
      </c>
      <c r="P20" s="198">
        <f>İşletmeVeri!Q20</f>
        <v>0</v>
      </c>
      <c r="Q20" s="89">
        <f>İşletmeVeri!R20</f>
        <v>0</v>
      </c>
      <c r="R20" s="90">
        <f>İşletmeVeri!S20</f>
        <v>0</v>
      </c>
      <c r="S20" s="90">
        <f>İşletmeVeri!T20</f>
        <v>0</v>
      </c>
      <c r="T20" s="90">
        <f>İşletmeVeri!U20</f>
        <v>0</v>
      </c>
      <c r="U20" s="92">
        <f>İşletmeVeri!V20</f>
        <v>0</v>
      </c>
    </row>
    <row r="21" spans="1:21" ht="12.75" customHeight="1">
      <c r="A21" s="21"/>
      <c r="B21" s="152">
        <f>İşletmeVeri!B21</f>
      </c>
      <c r="C21" s="52">
        <f>İşletmeVeri!C21</f>
        <v>0</v>
      </c>
      <c r="D21" s="89">
        <f>İşletmeVeri!D21</f>
        <v>0</v>
      </c>
      <c r="E21" s="193">
        <f>İşletmeVeri!E21</f>
        <v>0</v>
      </c>
      <c r="F21" s="193">
        <f>İşletmeVeri!F21</f>
        <v>0</v>
      </c>
      <c r="G21" s="194">
        <f>İşletmeVeri!G21</f>
        <v>0</v>
      </c>
      <c r="H21" s="193">
        <f>İşletmeVeri!H21</f>
        <v>0</v>
      </c>
      <c r="I21" s="91">
        <f>İşletmeVeri!I21</f>
        <v>0</v>
      </c>
      <c r="J21" s="194">
        <f>İşletmeVeri!J21</f>
        <v>0</v>
      </c>
      <c r="K21" s="193">
        <f>İşletmeVeri!K21</f>
        <v>0</v>
      </c>
      <c r="L21" s="193">
        <f>İşletmeVeri!L21</f>
        <v>0</v>
      </c>
      <c r="M21" s="194">
        <f>İşletmeVeri!M21</f>
        <v>0</v>
      </c>
      <c r="N21" s="198">
        <f>İşletmeVeri!N21</f>
        <v>0</v>
      </c>
      <c r="O21" s="129">
        <f>İşletmeVeri!P21</f>
        <v>0</v>
      </c>
      <c r="P21" s="198">
        <f>İşletmeVeri!Q21</f>
        <v>0</v>
      </c>
      <c r="Q21" s="89">
        <f>İşletmeVeri!R21</f>
        <v>0</v>
      </c>
      <c r="R21" s="90">
        <f>İşletmeVeri!S21</f>
        <v>0</v>
      </c>
      <c r="S21" s="90">
        <f>İşletmeVeri!T21</f>
        <v>0</v>
      </c>
      <c r="T21" s="90">
        <f>İşletmeVeri!U21</f>
        <v>0</v>
      </c>
      <c r="U21" s="92">
        <f>İşletmeVeri!V21</f>
        <v>0</v>
      </c>
    </row>
    <row r="22" spans="1:21" ht="12.75" customHeight="1">
      <c r="A22" s="21"/>
      <c r="B22" s="152">
        <f>İşletmeVeri!B22</f>
      </c>
      <c r="C22" s="52">
        <f>İşletmeVeri!C22</f>
        <v>0</v>
      </c>
      <c r="D22" s="89">
        <f>İşletmeVeri!D22</f>
        <v>0</v>
      </c>
      <c r="E22" s="193">
        <f>İşletmeVeri!E22</f>
        <v>0</v>
      </c>
      <c r="F22" s="193">
        <f>İşletmeVeri!F22</f>
        <v>0</v>
      </c>
      <c r="G22" s="194">
        <f>İşletmeVeri!G22</f>
        <v>0</v>
      </c>
      <c r="H22" s="193">
        <f>İşletmeVeri!H22</f>
        <v>0</v>
      </c>
      <c r="I22" s="91">
        <f>İşletmeVeri!I22</f>
        <v>0</v>
      </c>
      <c r="J22" s="194">
        <f>İşletmeVeri!J22</f>
        <v>0</v>
      </c>
      <c r="K22" s="193">
        <f>İşletmeVeri!K22</f>
        <v>0</v>
      </c>
      <c r="L22" s="193">
        <f>İşletmeVeri!L22</f>
        <v>0</v>
      </c>
      <c r="M22" s="194">
        <f>İşletmeVeri!M22</f>
        <v>0</v>
      </c>
      <c r="N22" s="198">
        <f>İşletmeVeri!N22</f>
        <v>0</v>
      </c>
      <c r="O22" s="129">
        <f>İşletmeVeri!P22</f>
        <v>0</v>
      </c>
      <c r="P22" s="198">
        <f>İşletmeVeri!Q22</f>
        <v>0</v>
      </c>
      <c r="Q22" s="89">
        <f>İşletmeVeri!R22</f>
        <v>0</v>
      </c>
      <c r="R22" s="90">
        <f>İşletmeVeri!S22</f>
        <v>0</v>
      </c>
      <c r="S22" s="90">
        <f>İşletmeVeri!T22</f>
        <v>0</v>
      </c>
      <c r="T22" s="90">
        <f>İşletmeVeri!U22</f>
        <v>0</v>
      </c>
      <c r="U22" s="92">
        <f>İşletmeVeri!V22</f>
        <v>0</v>
      </c>
    </row>
    <row r="23" spans="1:21" ht="12.75" customHeight="1">
      <c r="A23" s="21"/>
      <c r="B23" s="152">
        <f>İşletmeVeri!B23</f>
      </c>
      <c r="C23" s="52">
        <f>İşletmeVeri!C23</f>
        <v>0</v>
      </c>
      <c r="D23" s="89">
        <f>İşletmeVeri!D23</f>
        <v>0</v>
      </c>
      <c r="E23" s="193">
        <f>İşletmeVeri!E23</f>
        <v>0</v>
      </c>
      <c r="F23" s="193">
        <f>İşletmeVeri!F23</f>
        <v>0</v>
      </c>
      <c r="G23" s="194">
        <f>İşletmeVeri!G23</f>
        <v>0</v>
      </c>
      <c r="H23" s="193">
        <f>İşletmeVeri!H23</f>
        <v>0</v>
      </c>
      <c r="I23" s="91">
        <f>İşletmeVeri!I23</f>
        <v>0</v>
      </c>
      <c r="J23" s="194">
        <f>İşletmeVeri!J23</f>
        <v>0</v>
      </c>
      <c r="K23" s="193">
        <f>İşletmeVeri!K23</f>
        <v>0</v>
      </c>
      <c r="L23" s="193">
        <f>İşletmeVeri!L23</f>
        <v>0</v>
      </c>
      <c r="M23" s="194">
        <f>İşletmeVeri!M23</f>
        <v>0</v>
      </c>
      <c r="N23" s="198">
        <f>İşletmeVeri!N23</f>
        <v>0</v>
      </c>
      <c r="O23" s="129">
        <f>İşletmeVeri!P23</f>
        <v>0</v>
      </c>
      <c r="P23" s="198">
        <f>İşletmeVeri!Q23</f>
        <v>0</v>
      </c>
      <c r="Q23" s="89">
        <f>İşletmeVeri!R23</f>
        <v>0</v>
      </c>
      <c r="R23" s="90">
        <f>İşletmeVeri!S23</f>
        <v>0</v>
      </c>
      <c r="S23" s="90">
        <f>İşletmeVeri!T23</f>
        <v>0</v>
      </c>
      <c r="T23" s="90">
        <f>İşletmeVeri!U23</f>
        <v>0</v>
      </c>
      <c r="U23" s="92">
        <f>İşletmeVeri!V23</f>
        <v>0</v>
      </c>
    </row>
    <row r="24" spans="1:21" ht="12.75" customHeight="1">
      <c r="A24" s="21"/>
      <c r="B24" s="152">
        <f>İşletmeVeri!B24</f>
      </c>
      <c r="C24" s="52">
        <f>İşletmeVeri!C24</f>
        <v>0</v>
      </c>
      <c r="D24" s="89">
        <f>İşletmeVeri!D24</f>
        <v>0</v>
      </c>
      <c r="E24" s="193">
        <f>İşletmeVeri!E24</f>
        <v>0</v>
      </c>
      <c r="F24" s="193">
        <f>İşletmeVeri!F24</f>
        <v>0</v>
      </c>
      <c r="G24" s="194">
        <f>İşletmeVeri!G24</f>
        <v>0</v>
      </c>
      <c r="H24" s="193">
        <f>İşletmeVeri!H24</f>
        <v>0</v>
      </c>
      <c r="I24" s="91">
        <f>İşletmeVeri!I24</f>
        <v>0</v>
      </c>
      <c r="J24" s="194">
        <f>İşletmeVeri!J24</f>
        <v>0</v>
      </c>
      <c r="K24" s="193">
        <f>İşletmeVeri!K24</f>
        <v>0</v>
      </c>
      <c r="L24" s="193">
        <f>İşletmeVeri!L24</f>
        <v>0</v>
      </c>
      <c r="M24" s="194">
        <f>İşletmeVeri!M24</f>
        <v>0</v>
      </c>
      <c r="N24" s="198">
        <f>İşletmeVeri!N24</f>
        <v>0</v>
      </c>
      <c r="O24" s="129">
        <f>İşletmeVeri!P24</f>
        <v>0</v>
      </c>
      <c r="P24" s="198">
        <f>İşletmeVeri!Q24</f>
        <v>0</v>
      </c>
      <c r="Q24" s="89">
        <f>İşletmeVeri!R24</f>
        <v>0</v>
      </c>
      <c r="R24" s="90">
        <f>İşletmeVeri!S24</f>
        <v>0</v>
      </c>
      <c r="S24" s="90">
        <f>İşletmeVeri!T24</f>
        <v>0</v>
      </c>
      <c r="T24" s="90">
        <f>İşletmeVeri!U24</f>
        <v>0</v>
      </c>
      <c r="U24" s="92">
        <f>İşletmeVeri!V24</f>
        <v>0</v>
      </c>
    </row>
    <row r="25" spans="1:21" ht="12.75" customHeight="1">
      <c r="A25" s="21"/>
      <c r="B25" s="152">
        <f>İşletmeVeri!B25</f>
      </c>
      <c r="C25" s="52">
        <f>İşletmeVeri!C25</f>
        <v>0</v>
      </c>
      <c r="D25" s="89">
        <f>İşletmeVeri!D25</f>
        <v>0</v>
      </c>
      <c r="E25" s="193">
        <f>İşletmeVeri!E25</f>
        <v>0</v>
      </c>
      <c r="F25" s="193">
        <f>İşletmeVeri!F25</f>
        <v>0</v>
      </c>
      <c r="G25" s="194">
        <f>İşletmeVeri!G25</f>
        <v>0</v>
      </c>
      <c r="H25" s="193">
        <f>İşletmeVeri!H25</f>
        <v>0</v>
      </c>
      <c r="I25" s="91">
        <f>İşletmeVeri!I25</f>
        <v>0</v>
      </c>
      <c r="J25" s="194">
        <f>İşletmeVeri!J25</f>
        <v>0</v>
      </c>
      <c r="K25" s="193">
        <f>İşletmeVeri!K25</f>
        <v>0</v>
      </c>
      <c r="L25" s="193">
        <f>İşletmeVeri!L25</f>
        <v>0</v>
      </c>
      <c r="M25" s="194">
        <f>İşletmeVeri!M25</f>
        <v>0</v>
      </c>
      <c r="N25" s="198">
        <f>İşletmeVeri!N25</f>
        <v>0</v>
      </c>
      <c r="O25" s="129">
        <f>İşletmeVeri!P25</f>
        <v>0</v>
      </c>
      <c r="P25" s="198">
        <f>İşletmeVeri!Q25</f>
        <v>0</v>
      </c>
      <c r="Q25" s="89">
        <f>İşletmeVeri!R25</f>
        <v>0</v>
      </c>
      <c r="R25" s="90">
        <f>İşletmeVeri!S25</f>
        <v>0</v>
      </c>
      <c r="S25" s="90">
        <f>İşletmeVeri!T25</f>
        <v>0</v>
      </c>
      <c r="T25" s="90">
        <f>İşletmeVeri!U25</f>
        <v>0</v>
      </c>
      <c r="U25" s="92">
        <f>İşletmeVeri!V25</f>
        <v>0</v>
      </c>
    </row>
    <row r="26" spans="1:21" ht="12.75" customHeight="1">
      <c r="A26" s="21"/>
      <c r="B26" s="152">
        <f>İşletmeVeri!B26</f>
      </c>
      <c r="C26" s="52">
        <f>İşletmeVeri!C26</f>
        <v>0</v>
      </c>
      <c r="D26" s="89">
        <f>İşletmeVeri!D26</f>
        <v>0</v>
      </c>
      <c r="E26" s="193">
        <f>İşletmeVeri!E26</f>
        <v>0</v>
      </c>
      <c r="F26" s="193">
        <f>İşletmeVeri!F26</f>
        <v>0</v>
      </c>
      <c r="G26" s="194">
        <f>İşletmeVeri!G26</f>
        <v>0</v>
      </c>
      <c r="H26" s="193">
        <f>İşletmeVeri!H26</f>
        <v>0</v>
      </c>
      <c r="I26" s="91">
        <f>İşletmeVeri!I26</f>
        <v>0</v>
      </c>
      <c r="J26" s="194">
        <f>İşletmeVeri!J26</f>
        <v>0</v>
      </c>
      <c r="K26" s="193">
        <f>İşletmeVeri!K26</f>
        <v>0</v>
      </c>
      <c r="L26" s="193">
        <f>İşletmeVeri!L26</f>
        <v>0</v>
      </c>
      <c r="M26" s="194">
        <f>İşletmeVeri!M26</f>
        <v>0</v>
      </c>
      <c r="N26" s="198">
        <f>İşletmeVeri!N26</f>
        <v>0</v>
      </c>
      <c r="O26" s="129">
        <f>İşletmeVeri!P26</f>
        <v>0</v>
      </c>
      <c r="P26" s="198">
        <f>İşletmeVeri!Q26</f>
        <v>0</v>
      </c>
      <c r="Q26" s="89">
        <f>İşletmeVeri!R26</f>
        <v>0</v>
      </c>
      <c r="R26" s="90">
        <f>İşletmeVeri!S26</f>
        <v>0</v>
      </c>
      <c r="S26" s="90">
        <f>İşletmeVeri!T26</f>
        <v>0</v>
      </c>
      <c r="T26" s="90">
        <f>İşletmeVeri!U26</f>
        <v>0</v>
      </c>
      <c r="U26" s="92">
        <f>İşletmeVeri!V26</f>
        <v>0</v>
      </c>
    </row>
    <row r="27" spans="1:21" ht="12.75" customHeight="1">
      <c r="A27" s="21"/>
      <c r="B27" s="152">
        <f>İşletmeVeri!B27</f>
      </c>
      <c r="C27" s="52">
        <f>İşletmeVeri!C27</f>
        <v>0</v>
      </c>
      <c r="D27" s="89">
        <f>İşletmeVeri!D27</f>
        <v>0</v>
      </c>
      <c r="E27" s="193">
        <f>İşletmeVeri!E27</f>
        <v>0</v>
      </c>
      <c r="F27" s="193">
        <f>İşletmeVeri!F27</f>
        <v>0</v>
      </c>
      <c r="G27" s="194">
        <f>İşletmeVeri!G27</f>
        <v>0</v>
      </c>
      <c r="H27" s="193">
        <f>İşletmeVeri!H27</f>
        <v>0</v>
      </c>
      <c r="I27" s="91">
        <f>İşletmeVeri!I27</f>
        <v>0</v>
      </c>
      <c r="J27" s="194">
        <f>İşletmeVeri!J27</f>
        <v>0</v>
      </c>
      <c r="K27" s="193">
        <f>İşletmeVeri!K27</f>
        <v>0</v>
      </c>
      <c r="L27" s="193">
        <f>İşletmeVeri!L27</f>
        <v>0</v>
      </c>
      <c r="M27" s="194">
        <f>İşletmeVeri!M27</f>
        <v>0</v>
      </c>
      <c r="N27" s="198">
        <f>İşletmeVeri!N27</f>
        <v>0</v>
      </c>
      <c r="O27" s="129">
        <f>İşletmeVeri!P27</f>
        <v>0</v>
      </c>
      <c r="P27" s="198">
        <f>İşletmeVeri!Q27</f>
        <v>0</v>
      </c>
      <c r="Q27" s="89">
        <f>İşletmeVeri!R27</f>
        <v>0</v>
      </c>
      <c r="R27" s="90">
        <f>İşletmeVeri!S27</f>
        <v>0</v>
      </c>
      <c r="S27" s="90">
        <f>İşletmeVeri!T27</f>
        <v>0</v>
      </c>
      <c r="T27" s="90">
        <f>İşletmeVeri!U27</f>
        <v>0</v>
      </c>
      <c r="U27" s="92">
        <f>İşletmeVeri!V27</f>
        <v>0</v>
      </c>
    </row>
    <row r="28" spans="1:21" ht="12.75" customHeight="1">
      <c r="A28" s="21"/>
      <c r="B28" s="152">
        <f>İşletmeVeri!B28</f>
      </c>
      <c r="C28" s="52">
        <f>İşletmeVeri!C28</f>
        <v>0</v>
      </c>
      <c r="D28" s="89">
        <f>İşletmeVeri!D28</f>
        <v>0</v>
      </c>
      <c r="E28" s="193">
        <f>İşletmeVeri!E28</f>
        <v>0</v>
      </c>
      <c r="F28" s="193">
        <f>İşletmeVeri!F28</f>
        <v>0</v>
      </c>
      <c r="G28" s="194">
        <f>İşletmeVeri!G28</f>
        <v>0</v>
      </c>
      <c r="H28" s="193">
        <f>İşletmeVeri!H28</f>
        <v>0</v>
      </c>
      <c r="I28" s="91">
        <f>İşletmeVeri!I28</f>
        <v>0</v>
      </c>
      <c r="J28" s="194">
        <f>İşletmeVeri!J28</f>
        <v>0</v>
      </c>
      <c r="K28" s="193">
        <f>İşletmeVeri!K28</f>
        <v>0</v>
      </c>
      <c r="L28" s="193">
        <f>İşletmeVeri!L28</f>
        <v>0</v>
      </c>
      <c r="M28" s="194">
        <f>İşletmeVeri!M28</f>
        <v>0</v>
      </c>
      <c r="N28" s="198">
        <f>İşletmeVeri!N28</f>
        <v>0</v>
      </c>
      <c r="O28" s="129">
        <f>İşletmeVeri!P28</f>
        <v>0</v>
      </c>
      <c r="P28" s="198">
        <f>İşletmeVeri!Q28</f>
        <v>0</v>
      </c>
      <c r="Q28" s="89">
        <f>İşletmeVeri!R28</f>
        <v>0</v>
      </c>
      <c r="R28" s="90">
        <f>İşletmeVeri!S28</f>
        <v>0</v>
      </c>
      <c r="S28" s="90">
        <f>İşletmeVeri!T28</f>
        <v>0</v>
      </c>
      <c r="T28" s="90">
        <f>İşletmeVeri!U28</f>
        <v>0</v>
      </c>
      <c r="U28" s="92">
        <f>İşletmeVeri!V28</f>
        <v>0</v>
      </c>
    </row>
    <row r="29" spans="1:21" ht="12.75" customHeight="1">
      <c r="A29" s="21"/>
      <c r="B29" s="152">
        <f>İşletmeVeri!B29</f>
      </c>
      <c r="C29" s="52">
        <f>İşletmeVeri!C29</f>
        <v>0</v>
      </c>
      <c r="D29" s="89">
        <f>İşletmeVeri!D29</f>
        <v>0</v>
      </c>
      <c r="E29" s="193">
        <f>İşletmeVeri!E29</f>
        <v>0</v>
      </c>
      <c r="F29" s="193">
        <f>İşletmeVeri!F29</f>
        <v>0</v>
      </c>
      <c r="G29" s="194">
        <f>İşletmeVeri!G29</f>
        <v>0</v>
      </c>
      <c r="H29" s="193">
        <f>İşletmeVeri!H29</f>
        <v>0</v>
      </c>
      <c r="I29" s="91">
        <f>İşletmeVeri!I29</f>
        <v>0</v>
      </c>
      <c r="J29" s="194">
        <f>İşletmeVeri!J29</f>
        <v>0</v>
      </c>
      <c r="K29" s="193">
        <f>İşletmeVeri!K29</f>
        <v>0</v>
      </c>
      <c r="L29" s="193">
        <f>İşletmeVeri!L29</f>
        <v>0</v>
      </c>
      <c r="M29" s="194">
        <f>İşletmeVeri!M29</f>
        <v>0</v>
      </c>
      <c r="N29" s="198">
        <f>İşletmeVeri!N29</f>
        <v>0</v>
      </c>
      <c r="O29" s="129">
        <f>İşletmeVeri!P29</f>
        <v>0</v>
      </c>
      <c r="P29" s="198">
        <f>İşletmeVeri!Q29</f>
        <v>0</v>
      </c>
      <c r="Q29" s="89">
        <f>İşletmeVeri!R29</f>
        <v>0</v>
      </c>
      <c r="R29" s="90">
        <f>İşletmeVeri!S29</f>
        <v>0</v>
      </c>
      <c r="S29" s="90">
        <f>İşletmeVeri!T29</f>
        <v>0</v>
      </c>
      <c r="T29" s="90">
        <f>İşletmeVeri!U29</f>
        <v>0</v>
      </c>
      <c r="U29" s="92">
        <f>İşletmeVeri!V29</f>
        <v>0</v>
      </c>
    </row>
    <row r="30" spans="1:21" ht="12.75" customHeight="1">
      <c r="A30" s="21"/>
      <c r="B30" s="152">
        <f>İşletmeVeri!B30</f>
      </c>
      <c r="C30" s="52">
        <f>İşletmeVeri!C30</f>
        <v>0</v>
      </c>
      <c r="D30" s="89">
        <f>İşletmeVeri!D30</f>
        <v>0</v>
      </c>
      <c r="E30" s="193">
        <f>İşletmeVeri!E30</f>
        <v>0</v>
      </c>
      <c r="F30" s="193">
        <f>İşletmeVeri!F30</f>
        <v>0</v>
      </c>
      <c r="G30" s="194">
        <f>İşletmeVeri!G30</f>
        <v>0</v>
      </c>
      <c r="H30" s="193">
        <f>İşletmeVeri!H30</f>
        <v>0</v>
      </c>
      <c r="I30" s="91">
        <f>İşletmeVeri!I30</f>
        <v>0</v>
      </c>
      <c r="J30" s="194">
        <f>İşletmeVeri!J30</f>
        <v>0</v>
      </c>
      <c r="K30" s="193">
        <f>İşletmeVeri!K30</f>
        <v>0</v>
      </c>
      <c r="L30" s="193">
        <f>İşletmeVeri!L30</f>
        <v>0</v>
      </c>
      <c r="M30" s="194">
        <f>İşletmeVeri!M30</f>
        <v>0</v>
      </c>
      <c r="N30" s="198">
        <f>İşletmeVeri!N30</f>
        <v>0</v>
      </c>
      <c r="O30" s="129">
        <f>İşletmeVeri!P30</f>
        <v>0</v>
      </c>
      <c r="P30" s="198">
        <f>İşletmeVeri!Q30</f>
        <v>0</v>
      </c>
      <c r="Q30" s="89">
        <f>İşletmeVeri!R30</f>
        <v>0</v>
      </c>
      <c r="R30" s="90">
        <f>İşletmeVeri!S30</f>
        <v>0</v>
      </c>
      <c r="S30" s="90">
        <f>İşletmeVeri!T30</f>
        <v>0</v>
      </c>
      <c r="T30" s="90">
        <f>İşletmeVeri!U30</f>
        <v>0</v>
      </c>
      <c r="U30" s="92">
        <f>İşletmeVeri!V30</f>
        <v>0</v>
      </c>
    </row>
    <row r="31" spans="1:21" ht="12.75" customHeight="1">
      <c r="A31" s="21"/>
      <c r="B31" s="152">
        <f>İşletmeVeri!B31</f>
      </c>
      <c r="C31" s="52">
        <f>İşletmeVeri!C31</f>
        <v>0</v>
      </c>
      <c r="D31" s="89">
        <f>İşletmeVeri!D31</f>
        <v>0</v>
      </c>
      <c r="E31" s="193">
        <f>İşletmeVeri!E31</f>
        <v>0</v>
      </c>
      <c r="F31" s="193">
        <f>İşletmeVeri!F31</f>
        <v>0</v>
      </c>
      <c r="G31" s="194">
        <f>İşletmeVeri!G31</f>
        <v>0</v>
      </c>
      <c r="H31" s="193">
        <f>İşletmeVeri!H31</f>
        <v>0</v>
      </c>
      <c r="I31" s="91">
        <f>İşletmeVeri!I31</f>
        <v>0</v>
      </c>
      <c r="J31" s="194">
        <f>İşletmeVeri!J31</f>
        <v>0</v>
      </c>
      <c r="K31" s="193">
        <f>İşletmeVeri!K31</f>
        <v>0</v>
      </c>
      <c r="L31" s="193">
        <f>İşletmeVeri!L31</f>
        <v>0</v>
      </c>
      <c r="M31" s="194">
        <f>İşletmeVeri!M31</f>
        <v>0</v>
      </c>
      <c r="N31" s="198">
        <f>İşletmeVeri!N31</f>
        <v>0</v>
      </c>
      <c r="O31" s="129">
        <f>İşletmeVeri!P31</f>
        <v>0</v>
      </c>
      <c r="P31" s="198">
        <f>İşletmeVeri!Q31</f>
        <v>0</v>
      </c>
      <c r="Q31" s="89">
        <f>İşletmeVeri!R31</f>
        <v>0</v>
      </c>
      <c r="R31" s="90">
        <f>İşletmeVeri!S31</f>
        <v>0</v>
      </c>
      <c r="S31" s="90">
        <f>İşletmeVeri!T31</f>
        <v>0</v>
      </c>
      <c r="T31" s="90">
        <f>İşletmeVeri!U31</f>
        <v>0</v>
      </c>
      <c r="U31" s="92">
        <f>İşletmeVeri!V31</f>
        <v>0</v>
      </c>
    </row>
    <row r="32" spans="1:21" ht="12.75" customHeight="1">
      <c r="A32" s="21"/>
      <c r="B32" s="152">
        <f>İşletmeVeri!B32</f>
      </c>
      <c r="C32" s="52">
        <f>İşletmeVeri!C32</f>
        <v>0</v>
      </c>
      <c r="D32" s="89">
        <f>İşletmeVeri!D32</f>
        <v>0</v>
      </c>
      <c r="E32" s="193">
        <f>İşletmeVeri!E32</f>
        <v>0</v>
      </c>
      <c r="F32" s="193">
        <f>İşletmeVeri!F32</f>
        <v>0</v>
      </c>
      <c r="G32" s="194">
        <f>İşletmeVeri!G32</f>
        <v>0</v>
      </c>
      <c r="H32" s="193">
        <f>İşletmeVeri!H32</f>
        <v>0</v>
      </c>
      <c r="I32" s="91">
        <f>İşletmeVeri!I32</f>
        <v>0</v>
      </c>
      <c r="J32" s="194">
        <f>İşletmeVeri!J32</f>
        <v>0</v>
      </c>
      <c r="K32" s="193">
        <f>İşletmeVeri!K32</f>
        <v>0</v>
      </c>
      <c r="L32" s="193">
        <f>İşletmeVeri!L32</f>
        <v>0</v>
      </c>
      <c r="M32" s="194">
        <f>İşletmeVeri!M32</f>
        <v>0</v>
      </c>
      <c r="N32" s="198">
        <f>İşletmeVeri!N32</f>
        <v>0</v>
      </c>
      <c r="O32" s="129">
        <f>İşletmeVeri!P32</f>
        <v>0</v>
      </c>
      <c r="P32" s="198">
        <f>İşletmeVeri!Q32</f>
        <v>0</v>
      </c>
      <c r="Q32" s="89">
        <f>İşletmeVeri!R32</f>
        <v>0</v>
      </c>
      <c r="R32" s="90">
        <f>İşletmeVeri!S32</f>
        <v>0</v>
      </c>
      <c r="S32" s="90">
        <f>İşletmeVeri!T32</f>
        <v>0</v>
      </c>
      <c r="T32" s="90">
        <f>İşletmeVeri!U32</f>
        <v>0</v>
      </c>
      <c r="U32" s="92">
        <f>İşletmeVeri!V32</f>
        <v>0</v>
      </c>
    </row>
    <row r="33" spans="1:21" ht="12.75" customHeight="1">
      <c r="A33" s="21"/>
      <c r="B33" s="152">
        <f>İşletmeVeri!B33</f>
      </c>
      <c r="C33" s="52">
        <f>İşletmeVeri!C33</f>
        <v>0</v>
      </c>
      <c r="D33" s="89">
        <f>İşletmeVeri!D33</f>
        <v>0</v>
      </c>
      <c r="E33" s="193">
        <f>İşletmeVeri!E33</f>
        <v>0</v>
      </c>
      <c r="F33" s="193">
        <f>İşletmeVeri!F33</f>
        <v>0</v>
      </c>
      <c r="G33" s="194">
        <f>İşletmeVeri!G33</f>
        <v>0</v>
      </c>
      <c r="H33" s="193">
        <f>İşletmeVeri!H33</f>
        <v>0</v>
      </c>
      <c r="I33" s="91">
        <f>İşletmeVeri!I33</f>
        <v>0</v>
      </c>
      <c r="J33" s="194">
        <f>İşletmeVeri!J33</f>
        <v>0</v>
      </c>
      <c r="K33" s="193">
        <f>İşletmeVeri!K33</f>
        <v>0</v>
      </c>
      <c r="L33" s="193">
        <f>İşletmeVeri!L33</f>
        <v>0</v>
      </c>
      <c r="M33" s="194">
        <f>İşletmeVeri!M33</f>
        <v>0</v>
      </c>
      <c r="N33" s="198">
        <f>İşletmeVeri!N33</f>
        <v>0</v>
      </c>
      <c r="O33" s="129">
        <f>İşletmeVeri!P33</f>
        <v>0</v>
      </c>
      <c r="P33" s="198">
        <f>İşletmeVeri!Q33</f>
        <v>0</v>
      </c>
      <c r="Q33" s="89">
        <f>İşletmeVeri!R33</f>
        <v>0</v>
      </c>
      <c r="R33" s="90">
        <f>İşletmeVeri!S33</f>
        <v>0</v>
      </c>
      <c r="S33" s="90">
        <f>İşletmeVeri!T33</f>
        <v>0</v>
      </c>
      <c r="T33" s="90">
        <f>İşletmeVeri!U33</f>
        <v>0</v>
      </c>
      <c r="U33" s="92">
        <f>İşletmeVeri!V33</f>
        <v>0</v>
      </c>
    </row>
    <row r="34" spans="1:21" ht="12.75" customHeight="1">
      <c r="A34" s="21"/>
      <c r="B34" s="152">
        <f>İşletmeVeri!B34</f>
      </c>
      <c r="C34" s="52">
        <f>İşletmeVeri!C34</f>
        <v>0</v>
      </c>
      <c r="D34" s="89">
        <f>İşletmeVeri!D34</f>
        <v>0</v>
      </c>
      <c r="E34" s="193">
        <f>İşletmeVeri!E34</f>
        <v>0</v>
      </c>
      <c r="F34" s="193">
        <f>İşletmeVeri!F34</f>
        <v>0</v>
      </c>
      <c r="G34" s="194">
        <f>İşletmeVeri!G34</f>
        <v>0</v>
      </c>
      <c r="H34" s="193">
        <f>İşletmeVeri!H34</f>
        <v>0</v>
      </c>
      <c r="I34" s="91">
        <f>İşletmeVeri!I34</f>
        <v>0</v>
      </c>
      <c r="J34" s="194">
        <f>İşletmeVeri!J34</f>
        <v>0</v>
      </c>
      <c r="K34" s="193">
        <f>İşletmeVeri!K34</f>
        <v>0</v>
      </c>
      <c r="L34" s="193">
        <f>İşletmeVeri!L34</f>
        <v>0</v>
      </c>
      <c r="M34" s="194">
        <f>İşletmeVeri!M34</f>
        <v>0</v>
      </c>
      <c r="N34" s="198">
        <f>İşletmeVeri!N34</f>
        <v>0</v>
      </c>
      <c r="O34" s="129">
        <f>İşletmeVeri!P34</f>
        <v>0</v>
      </c>
      <c r="P34" s="198">
        <f>İşletmeVeri!Q34</f>
        <v>0</v>
      </c>
      <c r="Q34" s="89">
        <f>İşletmeVeri!R34</f>
        <v>0</v>
      </c>
      <c r="R34" s="90">
        <f>İşletmeVeri!S34</f>
        <v>0</v>
      </c>
      <c r="S34" s="90">
        <f>İşletmeVeri!T34</f>
        <v>0</v>
      </c>
      <c r="T34" s="90">
        <f>İşletmeVeri!U34</f>
        <v>0</v>
      </c>
      <c r="U34" s="92">
        <f>İşletmeVeri!V34</f>
        <v>0</v>
      </c>
    </row>
    <row r="35" spans="1:21" ht="12.75" customHeight="1">
      <c r="A35" s="21"/>
      <c r="B35" s="152">
        <f>İşletmeVeri!B35</f>
      </c>
      <c r="C35" s="52">
        <f>İşletmeVeri!C35</f>
        <v>0</v>
      </c>
      <c r="D35" s="89">
        <f>İşletmeVeri!D35</f>
        <v>0</v>
      </c>
      <c r="E35" s="193">
        <f>İşletmeVeri!E35</f>
        <v>0</v>
      </c>
      <c r="F35" s="193">
        <f>İşletmeVeri!F35</f>
        <v>0</v>
      </c>
      <c r="G35" s="194">
        <f>İşletmeVeri!G35</f>
        <v>0</v>
      </c>
      <c r="H35" s="193">
        <f>İşletmeVeri!H35</f>
        <v>0</v>
      </c>
      <c r="I35" s="91">
        <f>İşletmeVeri!I35</f>
        <v>0</v>
      </c>
      <c r="J35" s="194">
        <f>İşletmeVeri!J35</f>
        <v>0</v>
      </c>
      <c r="K35" s="193">
        <f>İşletmeVeri!K35</f>
        <v>0</v>
      </c>
      <c r="L35" s="193">
        <f>İşletmeVeri!L35</f>
        <v>0</v>
      </c>
      <c r="M35" s="194">
        <f>İşletmeVeri!M35</f>
        <v>0</v>
      </c>
      <c r="N35" s="198">
        <f>İşletmeVeri!N35</f>
        <v>0</v>
      </c>
      <c r="O35" s="129">
        <f>İşletmeVeri!P35</f>
        <v>0</v>
      </c>
      <c r="P35" s="198">
        <f>İşletmeVeri!Q35</f>
        <v>0</v>
      </c>
      <c r="Q35" s="89">
        <f>İşletmeVeri!R35</f>
        <v>0</v>
      </c>
      <c r="R35" s="90">
        <f>İşletmeVeri!S35</f>
        <v>0</v>
      </c>
      <c r="S35" s="90">
        <f>İşletmeVeri!T35</f>
        <v>0</v>
      </c>
      <c r="T35" s="90">
        <f>İşletmeVeri!U35</f>
        <v>0</v>
      </c>
      <c r="U35" s="92">
        <f>İşletmeVeri!V35</f>
        <v>0</v>
      </c>
    </row>
    <row r="36" spans="1:21" ht="12.75" customHeight="1">
      <c r="A36" s="21"/>
      <c r="B36" s="152">
        <f>İşletmeVeri!B36</f>
      </c>
      <c r="C36" s="52">
        <f>İşletmeVeri!C36</f>
        <v>0</v>
      </c>
      <c r="D36" s="89">
        <f>İşletmeVeri!D36</f>
        <v>0</v>
      </c>
      <c r="E36" s="193">
        <f>İşletmeVeri!E36</f>
        <v>0</v>
      </c>
      <c r="F36" s="193">
        <f>İşletmeVeri!F36</f>
        <v>0</v>
      </c>
      <c r="G36" s="194">
        <f>İşletmeVeri!G36</f>
        <v>0</v>
      </c>
      <c r="H36" s="193">
        <f>İşletmeVeri!H36</f>
        <v>0</v>
      </c>
      <c r="I36" s="91">
        <f>İşletmeVeri!I36</f>
        <v>0</v>
      </c>
      <c r="J36" s="194">
        <f>İşletmeVeri!J36</f>
        <v>0</v>
      </c>
      <c r="K36" s="193">
        <f>İşletmeVeri!K36</f>
        <v>0</v>
      </c>
      <c r="L36" s="193">
        <f>İşletmeVeri!L36</f>
        <v>0</v>
      </c>
      <c r="M36" s="194">
        <f>İşletmeVeri!M36</f>
        <v>0</v>
      </c>
      <c r="N36" s="198">
        <f>İşletmeVeri!N36</f>
        <v>0</v>
      </c>
      <c r="O36" s="129">
        <f>İşletmeVeri!P36</f>
        <v>0</v>
      </c>
      <c r="P36" s="198">
        <f>İşletmeVeri!Q36</f>
        <v>0</v>
      </c>
      <c r="Q36" s="89">
        <f>İşletmeVeri!R36</f>
        <v>0</v>
      </c>
      <c r="R36" s="90">
        <f>İşletmeVeri!S36</f>
        <v>0</v>
      </c>
      <c r="S36" s="90">
        <f>İşletmeVeri!T36</f>
        <v>0</v>
      </c>
      <c r="T36" s="90">
        <f>İşletmeVeri!U36</f>
        <v>0</v>
      </c>
      <c r="U36" s="92">
        <f>İşletmeVeri!V36</f>
        <v>0</v>
      </c>
    </row>
    <row r="37" spans="1:21" ht="12.75" customHeight="1">
      <c r="A37" s="21"/>
      <c r="B37" s="152">
        <f>İşletmeVeri!B37</f>
      </c>
      <c r="C37" s="52">
        <f>İşletmeVeri!C37</f>
        <v>0</v>
      </c>
      <c r="D37" s="89">
        <f>İşletmeVeri!D37</f>
        <v>0</v>
      </c>
      <c r="E37" s="193">
        <f>İşletmeVeri!E37</f>
        <v>0</v>
      </c>
      <c r="F37" s="193">
        <f>İşletmeVeri!F37</f>
        <v>0</v>
      </c>
      <c r="G37" s="194">
        <f>İşletmeVeri!G37</f>
        <v>0</v>
      </c>
      <c r="H37" s="193">
        <f>İşletmeVeri!H37</f>
        <v>0</v>
      </c>
      <c r="I37" s="91">
        <f>İşletmeVeri!I37</f>
        <v>0</v>
      </c>
      <c r="J37" s="194">
        <f>İşletmeVeri!J37</f>
        <v>0</v>
      </c>
      <c r="K37" s="193">
        <f>İşletmeVeri!K37</f>
        <v>0</v>
      </c>
      <c r="L37" s="193">
        <f>İşletmeVeri!L37</f>
        <v>0</v>
      </c>
      <c r="M37" s="194">
        <f>İşletmeVeri!M37</f>
        <v>0</v>
      </c>
      <c r="N37" s="198">
        <f>İşletmeVeri!N37</f>
        <v>0</v>
      </c>
      <c r="O37" s="129">
        <f>İşletmeVeri!P37</f>
        <v>0</v>
      </c>
      <c r="P37" s="198">
        <f>İşletmeVeri!Q37</f>
        <v>0</v>
      </c>
      <c r="Q37" s="89">
        <f>İşletmeVeri!R37</f>
        <v>0</v>
      </c>
      <c r="R37" s="90">
        <f>İşletmeVeri!S37</f>
        <v>0</v>
      </c>
      <c r="S37" s="90">
        <f>İşletmeVeri!T37</f>
        <v>0</v>
      </c>
      <c r="T37" s="90">
        <f>İşletmeVeri!U37</f>
        <v>0</v>
      </c>
      <c r="U37" s="92">
        <f>İşletmeVeri!V37</f>
        <v>0</v>
      </c>
    </row>
    <row r="38" spans="1:21" ht="12.75" customHeight="1">
      <c r="A38" s="21"/>
      <c r="B38" s="152">
        <f>İşletmeVeri!B38</f>
      </c>
      <c r="C38" s="52">
        <f>İşletmeVeri!C38</f>
        <v>0</v>
      </c>
      <c r="D38" s="89">
        <f>İşletmeVeri!D38</f>
        <v>0</v>
      </c>
      <c r="E38" s="193">
        <f>İşletmeVeri!E38</f>
        <v>0</v>
      </c>
      <c r="F38" s="193">
        <f>İşletmeVeri!F38</f>
        <v>0</v>
      </c>
      <c r="G38" s="194">
        <f>İşletmeVeri!G38</f>
        <v>0</v>
      </c>
      <c r="H38" s="193">
        <f>İşletmeVeri!H38</f>
        <v>0</v>
      </c>
      <c r="I38" s="91">
        <f>İşletmeVeri!I38</f>
        <v>0</v>
      </c>
      <c r="J38" s="194">
        <f>İşletmeVeri!J38</f>
        <v>0</v>
      </c>
      <c r="K38" s="193">
        <f>İşletmeVeri!K38</f>
        <v>0</v>
      </c>
      <c r="L38" s="193">
        <f>İşletmeVeri!L38</f>
        <v>0</v>
      </c>
      <c r="M38" s="194">
        <f>İşletmeVeri!M38</f>
        <v>0</v>
      </c>
      <c r="N38" s="198">
        <f>İşletmeVeri!N38</f>
        <v>0</v>
      </c>
      <c r="O38" s="129">
        <f>İşletmeVeri!P38</f>
        <v>0</v>
      </c>
      <c r="P38" s="198">
        <f>İşletmeVeri!Q38</f>
        <v>0</v>
      </c>
      <c r="Q38" s="89">
        <f>İşletmeVeri!R38</f>
        <v>0</v>
      </c>
      <c r="R38" s="90">
        <f>İşletmeVeri!S38</f>
        <v>0</v>
      </c>
      <c r="S38" s="90">
        <f>İşletmeVeri!T38</f>
        <v>0</v>
      </c>
      <c r="T38" s="90">
        <f>İşletmeVeri!U38</f>
        <v>0</v>
      </c>
      <c r="U38" s="92">
        <f>İşletmeVeri!V38</f>
        <v>0</v>
      </c>
    </row>
    <row r="39" spans="1:21" ht="12.75" customHeight="1">
      <c r="A39" s="21"/>
      <c r="B39" s="152">
        <f>İşletmeVeri!B39</f>
      </c>
      <c r="C39" s="52">
        <f>İşletmeVeri!C39</f>
        <v>0</v>
      </c>
      <c r="D39" s="89">
        <f>İşletmeVeri!D39</f>
        <v>0</v>
      </c>
      <c r="E39" s="193">
        <f>İşletmeVeri!E39</f>
        <v>0</v>
      </c>
      <c r="F39" s="193">
        <f>İşletmeVeri!F39</f>
        <v>0</v>
      </c>
      <c r="G39" s="194">
        <f>İşletmeVeri!G39</f>
        <v>0</v>
      </c>
      <c r="H39" s="193">
        <f>İşletmeVeri!H39</f>
        <v>0</v>
      </c>
      <c r="I39" s="91">
        <f>İşletmeVeri!I39</f>
        <v>0</v>
      </c>
      <c r="J39" s="194">
        <f>İşletmeVeri!J39</f>
        <v>0</v>
      </c>
      <c r="K39" s="193">
        <f>İşletmeVeri!K39</f>
        <v>0</v>
      </c>
      <c r="L39" s="193">
        <f>İşletmeVeri!L39</f>
        <v>0</v>
      </c>
      <c r="M39" s="194">
        <f>İşletmeVeri!M39</f>
        <v>0</v>
      </c>
      <c r="N39" s="198">
        <f>İşletmeVeri!N39</f>
        <v>0</v>
      </c>
      <c r="O39" s="129">
        <f>İşletmeVeri!P39</f>
        <v>0</v>
      </c>
      <c r="P39" s="198">
        <f>İşletmeVeri!Q39</f>
        <v>0</v>
      </c>
      <c r="Q39" s="89">
        <f>İşletmeVeri!R39</f>
        <v>0</v>
      </c>
      <c r="R39" s="90">
        <f>İşletmeVeri!S39</f>
        <v>0</v>
      </c>
      <c r="S39" s="90">
        <f>İşletmeVeri!T39</f>
        <v>0</v>
      </c>
      <c r="T39" s="90">
        <f>İşletmeVeri!U39</f>
        <v>0</v>
      </c>
      <c r="U39" s="92">
        <f>İşletmeVeri!V39</f>
        <v>0</v>
      </c>
    </row>
    <row r="40" spans="1:21" ht="12.75" customHeight="1">
      <c r="A40" s="21"/>
      <c r="B40" s="152">
        <f>İşletmeVeri!B40</f>
      </c>
      <c r="C40" s="52">
        <f>İşletmeVeri!C40</f>
        <v>0</v>
      </c>
      <c r="D40" s="89">
        <f>İşletmeVeri!D40</f>
        <v>0</v>
      </c>
      <c r="E40" s="193">
        <f>İşletmeVeri!E40</f>
        <v>0</v>
      </c>
      <c r="F40" s="193">
        <f>İşletmeVeri!F40</f>
        <v>0</v>
      </c>
      <c r="G40" s="194">
        <f>İşletmeVeri!G40</f>
        <v>0</v>
      </c>
      <c r="H40" s="193">
        <f>İşletmeVeri!H40</f>
        <v>0</v>
      </c>
      <c r="I40" s="91">
        <f>İşletmeVeri!I40</f>
        <v>0</v>
      </c>
      <c r="J40" s="194">
        <f>İşletmeVeri!J40</f>
        <v>0</v>
      </c>
      <c r="K40" s="193">
        <f>İşletmeVeri!K40</f>
        <v>0</v>
      </c>
      <c r="L40" s="193">
        <f>İşletmeVeri!L40</f>
        <v>0</v>
      </c>
      <c r="M40" s="194">
        <f>İşletmeVeri!M40</f>
        <v>0</v>
      </c>
      <c r="N40" s="198">
        <f>İşletmeVeri!N40</f>
        <v>0</v>
      </c>
      <c r="O40" s="129">
        <f>İşletmeVeri!P40</f>
        <v>0</v>
      </c>
      <c r="P40" s="198">
        <f>İşletmeVeri!Q40</f>
        <v>0</v>
      </c>
      <c r="Q40" s="89">
        <f>İşletmeVeri!R40</f>
        <v>0</v>
      </c>
      <c r="R40" s="90">
        <f>İşletmeVeri!S40</f>
        <v>0</v>
      </c>
      <c r="S40" s="90">
        <f>İşletmeVeri!T40</f>
        <v>0</v>
      </c>
      <c r="T40" s="90">
        <f>İşletmeVeri!U40</f>
        <v>0</v>
      </c>
      <c r="U40" s="92">
        <f>İşletmeVeri!V40</f>
        <v>0</v>
      </c>
    </row>
    <row r="41" spans="1:21" ht="12.75" customHeight="1">
      <c r="A41" s="21"/>
      <c r="B41" s="152">
        <f>İşletmeVeri!B41</f>
      </c>
      <c r="C41" s="52">
        <f>İşletmeVeri!C41</f>
        <v>0</v>
      </c>
      <c r="D41" s="89">
        <f>İşletmeVeri!D41</f>
        <v>0</v>
      </c>
      <c r="E41" s="193">
        <f>İşletmeVeri!E41</f>
        <v>0</v>
      </c>
      <c r="F41" s="193">
        <f>İşletmeVeri!F41</f>
        <v>0</v>
      </c>
      <c r="G41" s="194">
        <f>İşletmeVeri!G41</f>
        <v>0</v>
      </c>
      <c r="H41" s="193">
        <f>İşletmeVeri!H41</f>
        <v>0</v>
      </c>
      <c r="I41" s="91">
        <f>İşletmeVeri!I41</f>
        <v>0</v>
      </c>
      <c r="J41" s="194">
        <f>İşletmeVeri!J41</f>
        <v>0</v>
      </c>
      <c r="K41" s="193">
        <f>İşletmeVeri!K41</f>
        <v>0</v>
      </c>
      <c r="L41" s="193">
        <f>İşletmeVeri!L41</f>
        <v>0</v>
      </c>
      <c r="M41" s="194">
        <f>İşletmeVeri!M41</f>
        <v>0</v>
      </c>
      <c r="N41" s="198">
        <f>İşletmeVeri!N41</f>
        <v>0</v>
      </c>
      <c r="O41" s="129">
        <f>İşletmeVeri!P41</f>
        <v>0</v>
      </c>
      <c r="P41" s="198">
        <f>İşletmeVeri!Q41</f>
        <v>0</v>
      </c>
      <c r="Q41" s="89">
        <f>İşletmeVeri!R41</f>
        <v>0</v>
      </c>
      <c r="R41" s="90">
        <f>İşletmeVeri!S41</f>
        <v>0</v>
      </c>
      <c r="S41" s="90">
        <f>İşletmeVeri!T41</f>
        <v>0</v>
      </c>
      <c r="T41" s="90">
        <f>İşletmeVeri!U41</f>
        <v>0</v>
      </c>
      <c r="U41" s="92">
        <f>İşletmeVeri!V41</f>
        <v>0</v>
      </c>
    </row>
    <row r="42" spans="1:21" ht="12.75" customHeight="1">
      <c r="A42" s="21"/>
      <c r="B42" s="152">
        <f>İşletmeVeri!B42</f>
      </c>
      <c r="C42" s="52">
        <f>İşletmeVeri!C42</f>
        <v>0</v>
      </c>
      <c r="D42" s="89">
        <f>İşletmeVeri!D42</f>
        <v>0</v>
      </c>
      <c r="E42" s="193">
        <f>İşletmeVeri!E42</f>
        <v>0</v>
      </c>
      <c r="F42" s="193">
        <f>İşletmeVeri!F42</f>
        <v>0</v>
      </c>
      <c r="G42" s="194">
        <f>İşletmeVeri!G42</f>
        <v>0</v>
      </c>
      <c r="H42" s="193">
        <f>İşletmeVeri!H42</f>
        <v>0</v>
      </c>
      <c r="I42" s="91">
        <f>İşletmeVeri!I42</f>
        <v>0</v>
      </c>
      <c r="J42" s="194">
        <f>İşletmeVeri!J42</f>
        <v>0</v>
      </c>
      <c r="K42" s="193">
        <f>İşletmeVeri!K42</f>
        <v>0</v>
      </c>
      <c r="L42" s="193">
        <f>İşletmeVeri!L42</f>
        <v>0</v>
      </c>
      <c r="M42" s="194">
        <f>İşletmeVeri!M42</f>
        <v>0</v>
      </c>
      <c r="N42" s="198">
        <f>İşletmeVeri!N42</f>
        <v>0</v>
      </c>
      <c r="O42" s="129">
        <f>İşletmeVeri!P42</f>
        <v>0</v>
      </c>
      <c r="P42" s="198">
        <f>İşletmeVeri!Q42</f>
        <v>0</v>
      </c>
      <c r="Q42" s="89">
        <f>İşletmeVeri!R42</f>
        <v>0</v>
      </c>
      <c r="R42" s="90">
        <f>İşletmeVeri!S42</f>
        <v>0</v>
      </c>
      <c r="S42" s="90">
        <f>İşletmeVeri!T42</f>
        <v>0</v>
      </c>
      <c r="T42" s="90">
        <f>İşletmeVeri!U42</f>
        <v>0</v>
      </c>
      <c r="U42" s="92">
        <f>İşletmeVeri!V42</f>
        <v>0</v>
      </c>
    </row>
    <row r="43" spans="1:21" ht="12.75" customHeight="1">
      <c r="A43" s="21"/>
      <c r="B43" s="152">
        <f>İşletmeVeri!B43</f>
      </c>
      <c r="C43" s="52">
        <f>İşletmeVeri!C43</f>
        <v>0</v>
      </c>
      <c r="D43" s="89">
        <f>İşletmeVeri!D43</f>
        <v>0</v>
      </c>
      <c r="E43" s="193">
        <f>İşletmeVeri!E43</f>
        <v>0</v>
      </c>
      <c r="F43" s="193">
        <f>İşletmeVeri!F43</f>
        <v>0</v>
      </c>
      <c r="G43" s="194">
        <f>İşletmeVeri!G43</f>
        <v>0</v>
      </c>
      <c r="H43" s="193">
        <f>İşletmeVeri!H43</f>
        <v>0</v>
      </c>
      <c r="I43" s="91">
        <f>İşletmeVeri!I43</f>
        <v>0</v>
      </c>
      <c r="J43" s="194">
        <f>İşletmeVeri!J43</f>
        <v>0</v>
      </c>
      <c r="K43" s="193">
        <f>İşletmeVeri!K43</f>
        <v>0</v>
      </c>
      <c r="L43" s="193">
        <f>İşletmeVeri!L43</f>
        <v>0</v>
      </c>
      <c r="M43" s="194">
        <f>İşletmeVeri!M43</f>
        <v>0</v>
      </c>
      <c r="N43" s="198">
        <f>İşletmeVeri!N43</f>
        <v>0</v>
      </c>
      <c r="O43" s="129">
        <f>İşletmeVeri!P43</f>
        <v>0</v>
      </c>
      <c r="P43" s="198">
        <f>İşletmeVeri!Q43</f>
        <v>0</v>
      </c>
      <c r="Q43" s="89">
        <f>İşletmeVeri!R43</f>
        <v>0</v>
      </c>
      <c r="R43" s="90">
        <f>İşletmeVeri!S43</f>
        <v>0</v>
      </c>
      <c r="S43" s="90">
        <f>İşletmeVeri!T43</f>
        <v>0</v>
      </c>
      <c r="T43" s="90">
        <f>İşletmeVeri!U43</f>
        <v>0</v>
      </c>
      <c r="U43" s="92">
        <f>İşletmeVeri!V43</f>
        <v>0</v>
      </c>
    </row>
    <row r="44" spans="1:21" ht="12.75" customHeight="1">
      <c r="A44" s="21"/>
      <c r="B44" s="152">
        <f>İşletmeVeri!B44</f>
      </c>
      <c r="C44" s="52">
        <f>İşletmeVeri!C44</f>
        <v>0</v>
      </c>
      <c r="D44" s="89">
        <f>İşletmeVeri!D44</f>
        <v>0</v>
      </c>
      <c r="E44" s="193">
        <f>İşletmeVeri!E44</f>
        <v>0</v>
      </c>
      <c r="F44" s="193">
        <f>İşletmeVeri!F44</f>
        <v>0</v>
      </c>
      <c r="G44" s="194">
        <f>İşletmeVeri!G44</f>
        <v>0</v>
      </c>
      <c r="H44" s="193">
        <f>İşletmeVeri!H44</f>
        <v>0</v>
      </c>
      <c r="I44" s="91">
        <f>İşletmeVeri!I44</f>
        <v>0</v>
      </c>
      <c r="J44" s="194">
        <f>İşletmeVeri!J44</f>
        <v>0</v>
      </c>
      <c r="K44" s="193">
        <f>İşletmeVeri!K44</f>
        <v>0</v>
      </c>
      <c r="L44" s="193">
        <f>İşletmeVeri!L44</f>
        <v>0</v>
      </c>
      <c r="M44" s="194">
        <f>İşletmeVeri!M44</f>
        <v>0</v>
      </c>
      <c r="N44" s="198">
        <f>İşletmeVeri!N44</f>
        <v>0</v>
      </c>
      <c r="O44" s="129">
        <f>İşletmeVeri!P44</f>
        <v>0</v>
      </c>
      <c r="P44" s="198">
        <f>İşletmeVeri!Q44</f>
        <v>0</v>
      </c>
      <c r="Q44" s="89">
        <f>İşletmeVeri!R44</f>
        <v>0</v>
      </c>
      <c r="R44" s="90">
        <f>İşletmeVeri!S44</f>
        <v>0</v>
      </c>
      <c r="S44" s="90">
        <f>İşletmeVeri!T44</f>
        <v>0</v>
      </c>
      <c r="T44" s="90">
        <f>İşletmeVeri!U44</f>
        <v>0</v>
      </c>
      <c r="U44" s="92">
        <f>İşletmeVeri!V44</f>
        <v>0</v>
      </c>
    </row>
    <row r="45" spans="1:21" ht="12.75" customHeight="1">
      <c r="A45" s="21"/>
      <c r="B45" s="152">
        <f>İşletmeVeri!B45</f>
      </c>
      <c r="C45" s="52">
        <f>İşletmeVeri!C45</f>
        <v>0</v>
      </c>
      <c r="D45" s="89">
        <f>İşletmeVeri!D45</f>
        <v>0</v>
      </c>
      <c r="E45" s="193">
        <f>İşletmeVeri!E45</f>
        <v>0</v>
      </c>
      <c r="F45" s="193">
        <f>İşletmeVeri!F45</f>
        <v>0</v>
      </c>
      <c r="G45" s="194">
        <f>İşletmeVeri!G45</f>
        <v>0</v>
      </c>
      <c r="H45" s="193">
        <f>İşletmeVeri!H45</f>
        <v>0</v>
      </c>
      <c r="I45" s="91">
        <f>İşletmeVeri!I45</f>
        <v>0</v>
      </c>
      <c r="J45" s="194">
        <f>İşletmeVeri!J45</f>
        <v>0</v>
      </c>
      <c r="K45" s="193">
        <f>İşletmeVeri!K45</f>
        <v>0</v>
      </c>
      <c r="L45" s="193">
        <f>İşletmeVeri!L45</f>
        <v>0</v>
      </c>
      <c r="M45" s="194">
        <f>İşletmeVeri!M45</f>
        <v>0</v>
      </c>
      <c r="N45" s="198">
        <f>İşletmeVeri!N45</f>
        <v>0</v>
      </c>
      <c r="O45" s="129">
        <f>İşletmeVeri!P45</f>
        <v>0</v>
      </c>
      <c r="P45" s="198">
        <f>İşletmeVeri!Q45</f>
        <v>0</v>
      </c>
      <c r="Q45" s="89">
        <f>İşletmeVeri!R45</f>
        <v>0</v>
      </c>
      <c r="R45" s="90">
        <f>İşletmeVeri!S45</f>
        <v>0</v>
      </c>
      <c r="S45" s="90">
        <f>İşletmeVeri!T45</f>
        <v>0</v>
      </c>
      <c r="T45" s="90">
        <f>İşletmeVeri!U45</f>
        <v>0</v>
      </c>
      <c r="U45" s="92">
        <f>İşletmeVeri!V45</f>
        <v>0</v>
      </c>
    </row>
    <row r="46" spans="1:21" ht="12.75" customHeight="1">
      <c r="A46" s="21"/>
      <c r="B46" s="152">
        <f>İşletmeVeri!B46</f>
      </c>
      <c r="C46" s="52">
        <f>İşletmeVeri!C46</f>
        <v>0</v>
      </c>
      <c r="D46" s="89">
        <f>İşletmeVeri!D46</f>
        <v>0</v>
      </c>
      <c r="E46" s="193">
        <f>İşletmeVeri!E46</f>
        <v>0</v>
      </c>
      <c r="F46" s="193">
        <f>İşletmeVeri!F46</f>
        <v>0</v>
      </c>
      <c r="G46" s="194">
        <f>İşletmeVeri!G46</f>
        <v>0</v>
      </c>
      <c r="H46" s="193">
        <f>İşletmeVeri!H46</f>
        <v>0</v>
      </c>
      <c r="I46" s="91">
        <f>İşletmeVeri!I46</f>
        <v>0</v>
      </c>
      <c r="J46" s="194">
        <f>İşletmeVeri!J46</f>
        <v>0</v>
      </c>
      <c r="K46" s="193">
        <f>İşletmeVeri!K46</f>
        <v>0</v>
      </c>
      <c r="L46" s="193">
        <f>İşletmeVeri!L46</f>
        <v>0</v>
      </c>
      <c r="M46" s="194">
        <f>İşletmeVeri!M46</f>
        <v>0</v>
      </c>
      <c r="N46" s="198">
        <f>İşletmeVeri!N46</f>
        <v>0</v>
      </c>
      <c r="O46" s="129">
        <f>İşletmeVeri!P46</f>
        <v>0</v>
      </c>
      <c r="P46" s="198">
        <f>İşletmeVeri!Q46</f>
        <v>0</v>
      </c>
      <c r="Q46" s="89">
        <f>İşletmeVeri!R46</f>
        <v>0</v>
      </c>
      <c r="R46" s="90">
        <f>İşletmeVeri!S46</f>
        <v>0</v>
      </c>
      <c r="S46" s="90">
        <f>İşletmeVeri!T46</f>
        <v>0</v>
      </c>
      <c r="T46" s="90">
        <f>İşletmeVeri!U46</f>
        <v>0</v>
      </c>
      <c r="U46" s="92">
        <f>İşletmeVeri!V46</f>
        <v>0</v>
      </c>
    </row>
    <row r="47" spans="1:21" ht="12.75" customHeight="1">
      <c r="A47" s="21"/>
      <c r="B47" s="153">
        <f>İşletmeVeri!B47</f>
      </c>
      <c r="C47" s="53">
        <f>İşletmeVeri!C47</f>
        <v>0</v>
      </c>
      <c r="D47" s="93">
        <f>İşletmeVeri!D47</f>
        <v>0</v>
      </c>
      <c r="E47" s="195">
        <f>İşletmeVeri!E47</f>
        <v>0</v>
      </c>
      <c r="F47" s="195">
        <f>İşletmeVeri!F47</f>
        <v>0</v>
      </c>
      <c r="G47" s="196">
        <f>İşletmeVeri!G47</f>
        <v>0</v>
      </c>
      <c r="H47" s="195">
        <f>İşletmeVeri!H47</f>
        <v>0</v>
      </c>
      <c r="I47" s="95">
        <f>İşletmeVeri!I47</f>
        <v>0</v>
      </c>
      <c r="J47" s="196">
        <f>İşletmeVeri!J47</f>
        <v>0</v>
      </c>
      <c r="K47" s="195">
        <f>İşletmeVeri!K47</f>
        <v>0</v>
      </c>
      <c r="L47" s="195">
        <f>İşletmeVeri!L47</f>
        <v>0</v>
      </c>
      <c r="M47" s="196">
        <f>İşletmeVeri!M47</f>
        <v>0</v>
      </c>
      <c r="N47" s="199">
        <f>İşletmeVeri!N47</f>
        <v>0</v>
      </c>
      <c r="O47" s="130">
        <f>İşletmeVeri!P47</f>
        <v>0</v>
      </c>
      <c r="P47" s="199">
        <f>İşletmeVeri!Q47</f>
        <v>0</v>
      </c>
      <c r="Q47" s="93">
        <f>İşletmeVeri!R47</f>
        <v>0</v>
      </c>
      <c r="R47" s="94">
        <f>İşletmeVeri!S47</f>
        <v>0</v>
      </c>
      <c r="S47" s="94">
        <f>İşletmeVeri!T47</f>
        <v>0</v>
      </c>
      <c r="T47" s="94">
        <f>İşletmeVeri!U47</f>
        <v>0</v>
      </c>
      <c r="U47" s="96">
        <f>İşletmeVeri!V47</f>
        <v>0</v>
      </c>
    </row>
    <row r="48" spans="1:21" ht="18.75" customHeight="1" thickBot="1">
      <c r="A48" s="21"/>
      <c r="B48" s="249" t="str">
        <f>İşletmeVeri!C48</f>
        <v>TOPLAMLAR</v>
      </c>
      <c r="C48" s="250"/>
      <c r="D48" s="97">
        <f>İşletmeVeri!D48</f>
        <v>0</v>
      </c>
      <c r="E48" s="127">
        <f>İşletmeVeri!E48</f>
        <v>0</v>
      </c>
      <c r="F48" s="98">
        <f>İşletmeVeri!F48</f>
        <v>0</v>
      </c>
      <c r="G48" s="98">
        <f>İşletmeVeri!G48</f>
        <v>0</v>
      </c>
      <c r="H48" s="98">
        <f>İşletmeVeri!H48</f>
        <v>0</v>
      </c>
      <c r="I48" s="99">
        <f>İşletmeVeri!I48</f>
        <v>0</v>
      </c>
      <c r="J48" s="100">
        <f>İşletmeVeri!J48</f>
        <v>0</v>
      </c>
      <c r="K48" s="131">
        <f>İşletmeVeri!K48</f>
        <v>0</v>
      </c>
      <c r="L48" s="98">
        <f>İşletmeVeri!L48</f>
        <v>0</v>
      </c>
      <c r="M48" s="98">
        <f>İşletmeVeri!M48</f>
        <v>0</v>
      </c>
      <c r="N48" s="99">
        <f>İşletmeVeri!N48</f>
        <v>0</v>
      </c>
      <c r="O48" s="98">
        <f>İşletmeVeri!P48</f>
        <v>0</v>
      </c>
      <c r="P48" s="99">
        <f>İşletmeVeri!Q48</f>
        <v>0</v>
      </c>
      <c r="Q48" s="100">
        <f>İşletmeVeri!R48</f>
        <v>0</v>
      </c>
      <c r="R48" s="131">
        <f>İşletmeVeri!S48</f>
        <v>0</v>
      </c>
      <c r="S48" s="131">
        <f>İşletmeVeri!T48</f>
        <v>0</v>
      </c>
      <c r="T48" s="131">
        <f>İşletmeVeri!U48</f>
        <v>0</v>
      </c>
      <c r="U48" s="99">
        <f>İşletmeVeri!V48</f>
        <v>0</v>
      </c>
    </row>
    <row r="49" spans="2:20" ht="8.25" customHeight="1" thickTop="1">
      <c r="B49" s="6"/>
      <c r="C49" s="1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2:21" ht="12.75">
      <c r="B50" s="240">
        <f>İşletmeVeri!$D$51</f>
        <v>0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1"/>
      <c r="O50" s="242"/>
      <c r="P50" s="242"/>
      <c r="Q50" s="242"/>
      <c r="R50" s="242"/>
      <c r="S50" s="242"/>
      <c r="T50" s="242"/>
      <c r="U50" s="242"/>
    </row>
    <row r="51" spans="2:21" ht="12.75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1"/>
      <c r="O51" s="242"/>
      <c r="P51" s="242"/>
      <c r="Q51" s="242"/>
      <c r="R51" s="242"/>
      <c r="S51" s="242"/>
      <c r="T51" s="242"/>
      <c r="U51" s="242"/>
    </row>
    <row r="52" spans="2:21" ht="12.75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1"/>
      <c r="O52" s="242"/>
      <c r="P52" s="242"/>
      <c r="Q52" s="242"/>
      <c r="R52" s="242"/>
      <c r="S52" s="242"/>
      <c r="T52" s="242"/>
      <c r="U52" s="242"/>
    </row>
    <row r="53" spans="2:21" ht="12.75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1"/>
      <c r="O53" s="242"/>
      <c r="P53" s="242"/>
      <c r="Q53" s="242"/>
      <c r="R53" s="242"/>
      <c r="S53" s="242"/>
      <c r="T53" s="242"/>
      <c r="U53" s="242"/>
    </row>
    <row r="54" spans="2:21" ht="12.75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1"/>
      <c r="O54" s="242"/>
      <c r="P54" s="242"/>
      <c r="Q54" s="242"/>
      <c r="R54" s="242"/>
      <c r="S54" s="242"/>
      <c r="T54" s="242"/>
      <c r="U54" s="242"/>
    </row>
    <row r="55" spans="2:21" ht="12.75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  <c r="O55" s="242"/>
      <c r="P55" s="242"/>
      <c r="Q55" s="242"/>
      <c r="R55" s="242"/>
      <c r="S55" s="242"/>
      <c r="T55" s="242"/>
      <c r="U55" s="242"/>
    </row>
    <row r="56" spans="2:20" ht="12.75">
      <c r="B56" s="243" t="str">
        <f>Genel!$H$16</f>
        <v>DÜZENLEYEN</v>
      </c>
      <c r="C56" s="243"/>
      <c r="D56" s="242"/>
      <c r="E56" s="242"/>
      <c r="F56" s="101"/>
      <c r="G56" s="251" t="str">
        <f>Genel!$H$21</f>
        <v>İNCELEYEN</v>
      </c>
      <c r="H56" s="242"/>
      <c r="I56" s="242"/>
      <c r="J56" s="242"/>
      <c r="K56" s="242"/>
      <c r="L56" s="242"/>
      <c r="M56" s="242"/>
      <c r="N56" s="242"/>
      <c r="O56" s="101"/>
      <c r="P56" s="251" t="str">
        <f>Genel!$H$23</f>
        <v>ONAYLAYAN</v>
      </c>
      <c r="Q56" s="252"/>
      <c r="R56" s="252"/>
      <c r="S56" s="252"/>
      <c r="T56" s="252"/>
    </row>
    <row r="57" spans="2:20" ht="12.75">
      <c r="B57" s="34"/>
      <c r="C57" s="34"/>
      <c r="E57" s="34"/>
      <c r="F57" s="34"/>
      <c r="G57" s="34"/>
      <c r="H57" s="34"/>
      <c r="I57" s="34"/>
      <c r="O57" s="101"/>
      <c r="P57" s="253" t="str">
        <f>Genel!$J$25</f>
        <v>…../01/2019</v>
      </c>
      <c r="Q57" s="252"/>
      <c r="R57" s="252"/>
      <c r="S57" s="252"/>
      <c r="T57" s="252"/>
    </row>
    <row r="58" spans="2:20" ht="12.75">
      <c r="B58" s="251">
        <f>Genel!$J$17</f>
        <v>0</v>
      </c>
      <c r="C58" s="251"/>
      <c r="D58" s="242"/>
      <c r="E58" s="242"/>
      <c r="F58" s="101"/>
      <c r="G58" s="251">
        <f>Genel!$J$21</f>
        <v>0</v>
      </c>
      <c r="H58" s="242"/>
      <c r="I58" s="242"/>
      <c r="J58" s="242"/>
      <c r="K58" s="242"/>
      <c r="L58" s="242"/>
      <c r="M58" s="242"/>
      <c r="N58" s="242"/>
      <c r="O58" s="101"/>
      <c r="P58" s="251">
        <f>Genel!$J$23</f>
        <v>0</v>
      </c>
      <c r="Q58" s="252"/>
      <c r="R58" s="252"/>
      <c r="S58" s="252"/>
      <c r="T58" s="252"/>
    </row>
    <row r="59" spans="2:20" ht="12.75">
      <c r="B59" s="251">
        <f>Genel!$L$17</f>
        <v>0</v>
      </c>
      <c r="C59" s="251"/>
      <c r="D59" s="242"/>
      <c r="E59" s="242"/>
      <c r="F59" s="101"/>
      <c r="G59" s="251" t="str">
        <f>Genel!$L$21</f>
        <v>Şube Müdürü</v>
      </c>
      <c r="H59" s="242"/>
      <c r="I59" s="242"/>
      <c r="J59" s="242"/>
      <c r="K59" s="242"/>
      <c r="L59" s="242"/>
      <c r="M59" s="242"/>
      <c r="N59" s="242"/>
      <c r="O59" s="101"/>
      <c r="P59" s="251">
        <f>Genel!$L$23</f>
        <v>0</v>
      </c>
      <c r="Q59" s="252"/>
      <c r="R59" s="252"/>
      <c r="S59" s="252"/>
      <c r="T59" s="252"/>
    </row>
  </sheetData>
  <sheetProtection password="CCAF" sheet="1" objects="1" scenarios="1" selectLockedCells="1" selectUnlockedCells="1"/>
  <mergeCells count="22">
    <mergeCell ref="D5:N5"/>
    <mergeCell ref="O5:U5"/>
    <mergeCell ref="D6:D7"/>
    <mergeCell ref="E6:F6"/>
    <mergeCell ref="G6:H6"/>
    <mergeCell ref="I6:I7"/>
    <mergeCell ref="J6:N6"/>
    <mergeCell ref="O6:O7"/>
    <mergeCell ref="B59:E59"/>
    <mergeCell ref="G59:N59"/>
    <mergeCell ref="P59:T59"/>
    <mergeCell ref="P57:T57"/>
    <mergeCell ref="B58:E58"/>
    <mergeCell ref="G58:N58"/>
    <mergeCell ref="P58:T58"/>
    <mergeCell ref="B50:U55"/>
    <mergeCell ref="B56:E56"/>
    <mergeCell ref="P6:P7"/>
    <mergeCell ref="Q6:U6"/>
    <mergeCell ref="B48:C48"/>
    <mergeCell ref="G56:N56"/>
    <mergeCell ref="P56:T56"/>
  </mergeCells>
  <printOptions horizontalCentered="1"/>
  <pageMargins left="0.1968503937007874" right="0.15748031496062992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Z83"/>
  <sheetViews>
    <sheetView showGridLines="0" showRowColHeaders="0" showZero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0.85546875" style="1" customWidth="1"/>
    <col min="2" max="2" width="3.7109375" style="1" customWidth="1"/>
    <col min="3" max="3" width="18.140625" style="1" customWidth="1"/>
    <col min="4" max="4" width="6.28125" style="1" customWidth="1"/>
    <col min="5" max="6" width="4.28125" style="1" customWidth="1"/>
    <col min="7" max="7" width="4.8515625" style="1" customWidth="1"/>
    <col min="8" max="8" width="5.140625" style="1" customWidth="1"/>
    <col min="9" max="9" width="6.421875" style="1" customWidth="1"/>
    <col min="10" max="13" width="4.7109375" style="1" customWidth="1"/>
    <col min="14" max="14" width="5.7109375" style="1" customWidth="1"/>
    <col min="15" max="15" width="6.57421875" style="1" customWidth="1"/>
    <col min="16" max="16" width="6.421875" style="1" customWidth="1"/>
    <col min="17" max="18" width="4.28125" style="1" customWidth="1"/>
    <col min="19" max="21" width="3.7109375" style="1" customWidth="1"/>
    <col min="22" max="22" width="26.57421875" style="1" customWidth="1"/>
    <col min="23" max="16384" width="9.140625" style="1" customWidth="1"/>
  </cols>
  <sheetData>
    <row r="1" spans="1:26" ht="15.75">
      <c r="A1" s="178"/>
      <c r="B1" s="179"/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9"/>
      <c r="X1" s="19"/>
      <c r="Y1" s="19"/>
      <c r="Z1" s="19"/>
    </row>
    <row r="2" spans="1:26" ht="10.5" customHeight="1">
      <c r="A2" s="178"/>
      <c r="B2" s="179"/>
      <c r="C2" s="180"/>
      <c r="D2" s="181"/>
      <c r="E2" s="181"/>
      <c r="F2" s="181"/>
      <c r="G2" s="181"/>
      <c r="H2" s="181"/>
      <c r="I2" s="181"/>
      <c r="J2" s="181"/>
      <c r="K2" s="181"/>
      <c r="L2" s="182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9"/>
      <c r="X2" s="19"/>
      <c r="Y2" s="19"/>
      <c r="Z2" s="19"/>
    </row>
    <row r="3" spans="2:22" ht="19.5" customHeight="1" thickBot="1">
      <c r="B3" s="154" t="s">
        <v>55</v>
      </c>
      <c r="C3" s="37" t="str">
        <f>Genel!$C$7</f>
        <v>ANKARA</v>
      </c>
      <c r="D3" s="113" t="s">
        <v>65</v>
      </c>
      <c r="E3" s="113"/>
      <c r="F3" s="113"/>
      <c r="G3" s="11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"/>
    </row>
    <row r="4" spans="2:22" ht="19.5" customHeight="1" thickBot="1">
      <c r="B4" s="154" t="s">
        <v>11</v>
      </c>
      <c r="C4" s="36">
        <f>Genel!$F$7</f>
        <v>2018</v>
      </c>
      <c r="D4" s="218" t="s">
        <v>50</v>
      </c>
      <c r="E4" s="219"/>
      <c r="F4" s="219"/>
      <c r="G4" s="219"/>
      <c r="H4" s="220"/>
      <c r="I4" s="220"/>
      <c r="J4" s="220"/>
      <c r="K4" s="220"/>
      <c r="L4" s="220"/>
      <c r="M4" s="221"/>
      <c r="N4" s="222" t="s">
        <v>7</v>
      </c>
      <c r="O4" s="225" t="s">
        <v>51</v>
      </c>
      <c r="P4" s="226"/>
      <c r="Q4" s="226"/>
      <c r="R4" s="226"/>
      <c r="S4" s="226"/>
      <c r="T4" s="226"/>
      <c r="U4" s="226"/>
      <c r="V4" s="116" t="s">
        <v>44</v>
      </c>
    </row>
    <row r="5" spans="2:22" ht="15.75" customHeight="1">
      <c r="B5" s="233" t="s">
        <v>0</v>
      </c>
      <c r="C5" s="236" t="s">
        <v>25</v>
      </c>
      <c r="D5" s="238" t="s">
        <v>53</v>
      </c>
      <c r="E5" s="227" t="s">
        <v>37</v>
      </c>
      <c r="F5" s="227"/>
      <c r="G5" s="227" t="s">
        <v>43</v>
      </c>
      <c r="H5" s="227"/>
      <c r="I5" s="228" t="s">
        <v>52</v>
      </c>
      <c r="J5" s="230" t="s">
        <v>21</v>
      </c>
      <c r="K5" s="231"/>
      <c r="L5" s="231"/>
      <c r="M5" s="232"/>
      <c r="N5" s="223"/>
      <c r="O5" s="209" t="s">
        <v>39</v>
      </c>
      <c r="P5" s="211" t="s">
        <v>54</v>
      </c>
      <c r="Q5" s="213" t="s">
        <v>38</v>
      </c>
      <c r="R5" s="213"/>
      <c r="S5" s="214"/>
      <c r="T5" s="214"/>
      <c r="U5" s="215"/>
      <c r="V5" s="216" t="s">
        <v>45</v>
      </c>
    </row>
    <row r="6" spans="2:22" ht="49.5" customHeight="1" thickBot="1">
      <c r="B6" s="234"/>
      <c r="C6" s="237"/>
      <c r="D6" s="239"/>
      <c r="E6" s="161" t="s">
        <v>47</v>
      </c>
      <c r="F6" s="161" t="s">
        <v>42</v>
      </c>
      <c r="G6" s="33" t="s">
        <v>5</v>
      </c>
      <c r="H6" s="33" t="s">
        <v>6</v>
      </c>
      <c r="I6" s="229"/>
      <c r="J6" s="117" t="s">
        <v>46</v>
      </c>
      <c r="K6" s="117" t="s">
        <v>3</v>
      </c>
      <c r="L6" s="117" t="s">
        <v>4</v>
      </c>
      <c r="M6" s="118" t="s">
        <v>13</v>
      </c>
      <c r="N6" s="224"/>
      <c r="O6" s="210"/>
      <c r="P6" s="212"/>
      <c r="Q6" s="119" t="s">
        <v>8</v>
      </c>
      <c r="R6" s="119" t="s">
        <v>9</v>
      </c>
      <c r="S6" s="120" t="s">
        <v>10</v>
      </c>
      <c r="T6" s="121" t="s">
        <v>33</v>
      </c>
      <c r="U6" s="122" t="s">
        <v>40</v>
      </c>
      <c r="V6" s="217"/>
    </row>
    <row r="7" spans="2:22" ht="21.75" customHeight="1" thickBot="1">
      <c r="B7" s="235"/>
      <c r="C7" s="205" t="s">
        <v>2</v>
      </c>
      <c r="D7" s="108">
        <f>SUM(D8:D47)</f>
        <v>0</v>
      </c>
      <c r="E7" s="108">
        <f>SUM(E8:E47)</f>
        <v>0</v>
      </c>
      <c r="F7" s="108">
        <f>SUM(F8:F47)</f>
        <v>0</v>
      </c>
      <c r="G7" s="115">
        <f>SUM(G8:G47)</f>
        <v>0</v>
      </c>
      <c r="H7" s="108">
        <f aca="true" t="shared" si="0" ref="H7:N7">SUM(H8:H47)</f>
        <v>0</v>
      </c>
      <c r="I7" s="109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10">
        <f t="shared" si="0"/>
        <v>0</v>
      </c>
      <c r="N7" s="111">
        <f t="shared" si="0"/>
        <v>0</v>
      </c>
      <c r="O7" s="112">
        <f aca="true" t="shared" si="1" ref="O7:U7">SUM(O8:O47)</f>
        <v>0</v>
      </c>
      <c r="P7" s="108">
        <f t="shared" si="1"/>
        <v>0</v>
      </c>
      <c r="Q7" s="108">
        <f t="shared" si="1"/>
        <v>0</v>
      </c>
      <c r="R7" s="108">
        <f t="shared" si="1"/>
        <v>0</v>
      </c>
      <c r="S7" s="108">
        <f t="shared" si="1"/>
        <v>0</v>
      </c>
      <c r="T7" s="108">
        <f t="shared" si="1"/>
        <v>0</v>
      </c>
      <c r="U7" s="110">
        <f t="shared" si="1"/>
        <v>0</v>
      </c>
      <c r="V7" s="111">
        <f>IF(I7=0,"",IF(I7=N7,"Sonuçlar Doğrudur.","Sonuç Hatalı, Dikkat!!!"))</f>
      </c>
    </row>
    <row r="8" spans="2:22" ht="15.75">
      <c r="B8" s="148">
        <f>IF(C8=0,"",1)</f>
        <v>1</v>
      </c>
      <c r="C8" s="102" t="str">
        <f>Genel!C10</f>
        <v>MERKEZ</v>
      </c>
      <c r="D8" s="65"/>
      <c r="E8" s="65"/>
      <c r="F8" s="65"/>
      <c r="G8" s="114">
        <f>SUM(I8-H8)</f>
        <v>0</v>
      </c>
      <c r="H8" s="63"/>
      <c r="I8" s="64">
        <f>SUM(D8+E8-F8)</f>
        <v>0</v>
      </c>
      <c r="J8" s="65"/>
      <c r="K8" s="65"/>
      <c r="L8" s="63"/>
      <c r="M8" s="66"/>
      <c r="N8" s="67">
        <f aca="true" t="shared" si="2" ref="N8:N13">SUM(J8:M8)</f>
        <v>0</v>
      </c>
      <c r="O8" s="68"/>
      <c r="P8" s="69"/>
      <c r="Q8" s="68"/>
      <c r="R8" s="68"/>
      <c r="S8" s="68"/>
      <c r="T8" s="69"/>
      <c r="U8" s="69"/>
      <c r="V8" s="147">
        <f>IF(AND(I8&gt;0,N8=0),"Meslek sayılarını doldurunuz.",IF(I8=0,"",IF(I8=N8,"Doğru İşlem, Devam Ediniz.","Toplamlar eşit değil, Dikkat !!!")))</f>
      </c>
    </row>
    <row r="9" spans="2:22" ht="15.75">
      <c r="B9" s="149">
        <f>IF(C9=0,"",B8+1)</f>
        <v>2</v>
      </c>
      <c r="C9" s="103" t="str">
        <f>Genel!C11</f>
        <v>ÇUBUK</v>
      </c>
      <c r="D9" s="65"/>
      <c r="E9" s="71"/>
      <c r="F9" s="71"/>
      <c r="G9" s="123">
        <f aca="true" t="shared" si="3" ref="G9:G47">SUM(I9-H9)</f>
        <v>0</v>
      </c>
      <c r="H9" s="70"/>
      <c r="I9" s="64">
        <f aca="true" t="shared" si="4" ref="I9:I47">SUM(D9+E9-F9)</f>
        <v>0</v>
      </c>
      <c r="J9" s="71"/>
      <c r="K9" s="71"/>
      <c r="L9" s="70"/>
      <c r="M9" s="72"/>
      <c r="N9" s="67">
        <f t="shared" si="2"/>
        <v>0</v>
      </c>
      <c r="O9" s="73"/>
      <c r="P9" s="74"/>
      <c r="Q9" s="73"/>
      <c r="R9" s="73"/>
      <c r="S9" s="73"/>
      <c r="T9" s="74"/>
      <c r="U9" s="74"/>
      <c r="V9" s="147">
        <f aca="true" t="shared" si="5" ref="V9:V47">IF(AND(I9&gt;0,N9=0),"Meslek sayılarını doldurunuz.",IF(I9=0,"",IF(I9=N9,"Doğru İşlem, Devam Ediniz.","Toplamlar eşit değil, Dikkat !!!")))</f>
      </c>
    </row>
    <row r="10" spans="2:22" ht="15.75">
      <c r="B10" s="149">
        <f aca="true" t="shared" si="6" ref="B10:B47">IF(C10=0,"",B9+1)</f>
      </c>
      <c r="C10" s="103">
        <f>Genel!C12</f>
        <v>0</v>
      </c>
      <c r="D10" s="65"/>
      <c r="E10" s="71"/>
      <c r="F10" s="71"/>
      <c r="G10" s="123">
        <f t="shared" si="3"/>
        <v>0</v>
      </c>
      <c r="H10" s="70"/>
      <c r="I10" s="64">
        <f t="shared" si="4"/>
        <v>0</v>
      </c>
      <c r="J10" s="71"/>
      <c r="K10" s="71"/>
      <c r="L10" s="70"/>
      <c r="M10" s="72"/>
      <c r="N10" s="67">
        <f t="shared" si="2"/>
        <v>0</v>
      </c>
      <c r="O10" s="73"/>
      <c r="P10" s="74"/>
      <c r="Q10" s="73"/>
      <c r="R10" s="73"/>
      <c r="S10" s="73"/>
      <c r="T10" s="74"/>
      <c r="U10" s="74"/>
      <c r="V10" s="147">
        <f t="shared" si="5"/>
      </c>
    </row>
    <row r="11" spans="2:22" ht="15.75">
      <c r="B11" s="149">
        <f t="shared" si="6"/>
      </c>
      <c r="C11" s="103">
        <f>Genel!C13</f>
        <v>0</v>
      </c>
      <c r="D11" s="65"/>
      <c r="E11" s="71"/>
      <c r="F11" s="71"/>
      <c r="G11" s="123">
        <f t="shared" si="3"/>
        <v>0</v>
      </c>
      <c r="H11" s="70"/>
      <c r="I11" s="64">
        <f t="shared" si="4"/>
        <v>0</v>
      </c>
      <c r="J11" s="71"/>
      <c r="K11" s="71"/>
      <c r="L11" s="70"/>
      <c r="M11" s="72"/>
      <c r="N11" s="67">
        <f t="shared" si="2"/>
        <v>0</v>
      </c>
      <c r="O11" s="73"/>
      <c r="P11" s="74"/>
      <c r="Q11" s="73"/>
      <c r="R11" s="73"/>
      <c r="S11" s="73"/>
      <c r="T11" s="74"/>
      <c r="U11" s="74"/>
      <c r="V11" s="147">
        <f t="shared" si="5"/>
      </c>
    </row>
    <row r="12" spans="2:22" ht="15.75">
      <c r="B12" s="149">
        <f t="shared" si="6"/>
      </c>
      <c r="C12" s="103">
        <f>Genel!C14</f>
        <v>0</v>
      </c>
      <c r="D12" s="65"/>
      <c r="E12" s="71"/>
      <c r="F12" s="71"/>
      <c r="G12" s="123">
        <f t="shared" si="3"/>
        <v>0</v>
      </c>
      <c r="H12" s="70"/>
      <c r="I12" s="64">
        <f t="shared" si="4"/>
        <v>0</v>
      </c>
      <c r="J12" s="71"/>
      <c r="K12" s="71"/>
      <c r="L12" s="70"/>
      <c r="M12" s="72"/>
      <c r="N12" s="67">
        <f t="shared" si="2"/>
        <v>0</v>
      </c>
      <c r="O12" s="73"/>
      <c r="P12" s="74"/>
      <c r="Q12" s="73"/>
      <c r="R12" s="73"/>
      <c r="S12" s="73"/>
      <c r="T12" s="74"/>
      <c r="U12" s="74"/>
      <c r="V12" s="147">
        <f t="shared" si="5"/>
      </c>
    </row>
    <row r="13" spans="2:22" ht="15.75">
      <c r="B13" s="149">
        <f t="shared" si="6"/>
      </c>
      <c r="C13" s="103">
        <f>Genel!C15</f>
        <v>0</v>
      </c>
      <c r="D13" s="65"/>
      <c r="E13" s="71"/>
      <c r="F13" s="71"/>
      <c r="G13" s="123">
        <f t="shared" si="3"/>
        <v>0</v>
      </c>
      <c r="H13" s="70"/>
      <c r="I13" s="64">
        <f t="shared" si="4"/>
        <v>0</v>
      </c>
      <c r="J13" s="71"/>
      <c r="K13" s="71"/>
      <c r="L13" s="70"/>
      <c r="M13" s="72"/>
      <c r="N13" s="67">
        <f t="shared" si="2"/>
        <v>0</v>
      </c>
      <c r="O13" s="73"/>
      <c r="P13" s="74"/>
      <c r="Q13" s="73"/>
      <c r="R13" s="73"/>
      <c r="S13" s="73"/>
      <c r="T13" s="74"/>
      <c r="U13" s="74"/>
      <c r="V13" s="147">
        <f t="shared" si="5"/>
      </c>
    </row>
    <row r="14" spans="2:22" ht="15.75">
      <c r="B14" s="149">
        <f t="shared" si="6"/>
      </c>
      <c r="C14" s="103">
        <f>Genel!C16</f>
        <v>0</v>
      </c>
      <c r="D14" s="65"/>
      <c r="E14" s="71"/>
      <c r="F14" s="71"/>
      <c r="G14" s="123">
        <f t="shared" si="3"/>
        <v>0</v>
      </c>
      <c r="H14" s="70"/>
      <c r="I14" s="64">
        <f t="shared" si="4"/>
        <v>0</v>
      </c>
      <c r="J14" s="71"/>
      <c r="K14" s="71"/>
      <c r="L14" s="70"/>
      <c r="M14" s="72"/>
      <c r="N14" s="67">
        <f aca="true" t="shared" si="7" ref="N14:N47">SUM(J14:M14)</f>
        <v>0</v>
      </c>
      <c r="O14" s="73"/>
      <c r="P14" s="74"/>
      <c r="Q14" s="73"/>
      <c r="R14" s="73"/>
      <c r="S14" s="73"/>
      <c r="T14" s="74"/>
      <c r="U14" s="74"/>
      <c r="V14" s="147">
        <f t="shared" si="5"/>
      </c>
    </row>
    <row r="15" spans="2:22" ht="15.75">
      <c r="B15" s="149">
        <f t="shared" si="6"/>
      </c>
      <c r="C15" s="103">
        <f>Genel!C17</f>
        <v>0</v>
      </c>
      <c r="D15" s="65"/>
      <c r="E15" s="71"/>
      <c r="F15" s="71"/>
      <c r="G15" s="123">
        <f t="shared" si="3"/>
        <v>0</v>
      </c>
      <c r="H15" s="70"/>
      <c r="I15" s="64">
        <f t="shared" si="4"/>
        <v>0</v>
      </c>
      <c r="J15" s="71"/>
      <c r="K15" s="71"/>
      <c r="L15" s="70"/>
      <c r="M15" s="72"/>
      <c r="N15" s="67">
        <f t="shared" si="7"/>
        <v>0</v>
      </c>
      <c r="O15" s="73"/>
      <c r="P15" s="74"/>
      <c r="Q15" s="73"/>
      <c r="R15" s="73"/>
      <c r="S15" s="73"/>
      <c r="T15" s="74"/>
      <c r="U15" s="74"/>
      <c r="V15" s="147">
        <f t="shared" si="5"/>
      </c>
    </row>
    <row r="16" spans="2:22" ht="15.75">
      <c r="B16" s="149">
        <f t="shared" si="6"/>
      </c>
      <c r="C16" s="103">
        <f>Genel!C18</f>
        <v>0</v>
      </c>
      <c r="D16" s="65"/>
      <c r="E16" s="71"/>
      <c r="F16" s="71"/>
      <c r="G16" s="123">
        <f t="shared" si="3"/>
        <v>0</v>
      </c>
      <c r="H16" s="70"/>
      <c r="I16" s="64">
        <f t="shared" si="4"/>
        <v>0</v>
      </c>
      <c r="J16" s="71"/>
      <c r="K16" s="71"/>
      <c r="L16" s="70"/>
      <c r="M16" s="72"/>
      <c r="N16" s="67">
        <f t="shared" si="7"/>
        <v>0</v>
      </c>
      <c r="O16" s="73"/>
      <c r="P16" s="74"/>
      <c r="Q16" s="73"/>
      <c r="R16" s="73"/>
      <c r="S16" s="73"/>
      <c r="T16" s="74"/>
      <c r="U16" s="74"/>
      <c r="V16" s="147">
        <f t="shared" si="5"/>
      </c>
    </row>
    <row r="17" spans="2:22" ht="15.75">
      <c r="B17" s="149">
        <f t="shared" si="6"/>
      </c>
      <c r="C17" s="103">
        <f>Genel!C19</f>
        <v>0</v>
      </c>
      <c r="D17" s="65"/>
      <c r="E17" s="71"/>
      <c r="F17" s="71"/>
      <c r="G17" s="123">
        <f t="shared" si="3"/>
        <v>0</v>
      </c>
      <c r="H17" s="70"/>
      <c r="I17" s="64">
        <f t="shared" si="4"/>
        <v>0</v>
      </c>
      <c r="J17" s="71"/>
      <c r="K17" s="71"/>
      <c r="L17" s="70"/>
      <c r="M17" s="72"/>
      <c r="N17" s="67">
        <f t="shared" si="7"/>
        <v>0</v>
      </c>
      <c r="O17" s="73"/>
      <c r="P17" s="74"/>
      <c r="Q17" s="73"/>
      <c r="R17" s="73"/>
      <c r="S17" s="73"/>
      <c r="T17" s="74"/>
      <c r="U17" s="74"/>
      <c r="V17" s="147">
        <f t="shared" si="5"/>
      </c>
    </row>
    <row r="18" spans="2:22" ht="15.75">
      <c r="B18" s="149">
        <f t="shared" si="6"/>
      </c>
      <c r="C18" s="103">
        <f>Genel!C20</f>
        <v>0</v>
      </c>
      <c r="D18" s="65"/>
      <c r="E18" s="71"/>
      <c r="F18" s="71"/>
      <c r="G18" s="123">
        <f t="shared" si="3"/>
        <v>0</v>
      </c>
      <c r="H18" s="70"/>
      <c r="I18" s="64">
        <f t="shared" si="4"/>
        <v>0</v>
      </c>
      <c r="J18" s="71"/>
      <c r="K18" s="71"/>
      <c r="L18" s="70"/>
      <c r="M18" s="72"/>
      <c r="N18" s="67">
        <f t="shared" si="7"/>
        <v>0</v>
      </c>
      <c r="O18" s="73"/>
      <c r="P18" s="74"/>
      <c r="Q18" s="73"/>
      <c r="R18" s="73"/>
      <c r="S18" s="73"/>
      <c r="T18" s="74"/>
      <c r="U18" s="74"/>
      <c r="V18" s="147">
        <f t="shared" si="5"/>
      </c>
    </row>
    <row r="19" spans="2:22" ht="15.75">
      <c r="B19" s="149">
        <f t="shared" si="6"/>
      </c>
      <c r="C19" s="103">
        <f>Genel!C21</f>
        <v>0</v>
      </c>
      <c r="D19" s="65"/>
      <c r="E19" s="71"/>
      <c r="F19" s="71"/>
      <c r="G19" s="123">
        <f t="shared" si="3"/>
        <v>0</v>
      </c>
      <c r="H19" s="70"/>
      <c r="I19" s="64">
        <f t="shared" si="4"/>
        <v>0</v>
      </c>
      <c r="J19" s="71"/>
      <c r="K19" s="71"/>
      <c r="L19" s="70"/>
      <c r="M19" s="72"/>
      <c r="N19" s="67">
        <f t="shared" si="7"/>
        <v>0</v>
      </c>
      <c r="O19" s="73"/>
      <c r="P19" s="74"/>
      <c r="Q19" s="73"/>
      <c r="R19" s="73"/>
      <c r="S19" s="73"/>
      <c r="T19" s="74"/>
      <c r="U19" s="74"/>
      <c r="V19" s="147">
        <f t="shared" si="5"/>
      </c>
    </row>
    <row r="20" spans="2:22" ht="15.75">
      <c r="B20" s="149">
        <f t="shared" si="6"/>
      </c>
      <c r="C20" s="103">
        <f>Genel!C22</f>
        <v>0</v>
      </c>
      <c r="D20" s="65"/>
      <c r="E20" s="71"/>
      <c r="F20" s="71"/>
      <c r="G20" s="123">
        <f t="shared" si="3"/>
        <v>0</v>
      </c>
      <c r="H20" s="70"/>
      <c r="I20" s="64">
        <f t="shared" si="4"/>
        <v>0</v>
      </c>
      <c r="J20" s="71"/>
      <c r="K20" s="71"/>
      <c r="L20" s="70"/>
      <c r="M20" s="72"/>
      <c r="N20" s="67">
        <f t="shared" si="7"/>
        <v>0</v>
      </c>
      <c r="O20" s="73"/>
      <c r="P20" s="74"/>
      <c r="Q20" s="73"/>
      <c r="R20" s="73"/>
      <c r="S20" s="73"/>
      <c r="T20" s="74"/>
      <c r="U20" s="74"/>
      <c r="V20" s="147">
        <f t="shared" si="5"/>
      </c>
    </row>
    <row r="21" spans="2:22" ht="15.75">
      <c r="B21" s="149">
        <f t="shared" si="6"/>
      </c>
      <c r="C21" s="103">
        <f>Genel!C23</f>
        <v>0</v>
      </c>
      <c r="D21" s="65"/>
      <c r="E21" s="71"/>
      <c r="F21" s="71"/>
      <c r="G21" s="123">
        <f t="shared" si="3"/>
        <v>0</v>
      </c>
      <c r="H21" s="70"/>
      <c r="I21" s="64">
        <f t="shared" si="4"/>
        <v>0</v>
      </c>
      <c r="J21" s="71"/>
      <c r="K21" s="71"/>
      <c r="L21" s="70"/>
      <c r="M21" s="72"/>
      <c r="N21" s="67">
        <f t="shared" si="7"/>
        <v>0</v>
      </c>
      <c r="O21" s="73"/>
      <c r="P21" s="74"/>
      <c r="Q21" s="73"/>
      <c r="R21" s="73"/>
      <c r="S21" s="73"/>
      <c r="T21" s="74"/>
      <c r="U21" s="74"/>
      <c r="V21" s="147">
        <f t="shared" si="5"/>
      </c>
    </row>
    <row r="22" spans="2:22" ht="15.75">
      <c r="B22" s="149">
        <f t="shared" si="6"/>
      </c>
      <c r="C22" s="103">
        <f>Genel!C24</f>
        <v>0</v>
      </c>
      <c r="D22" s="65"/>
      <c r="E22" s="71"/>
      <c r="F22" s="71"/>
      <c r="G22" s="123">
        <f t="shared" si="3"/>
        <v>0</v>
      </c>
      <c r="H22" s="70"/>
      <c r="I22" s="64">
        <f t="shared" si="4"/>
        <v>0</v>
      </c>
      <c r="J22" s="71"/>
      <c r="K22" s="71"/>
      <c r="L22" s="70"/>
      <c r="M22" s="72"/>
      <c r="N22" s="67">
        <f t="shared" si="7"/>
        <v>0</v>
      </c>
      <c r="O22" s="73"/>
      <c r="P22" s="74"/>
      <c r="Q22" s="73"/>
      <c r="R22" s="73"/>
      <c r="S22" s="73"/>
      <c r="T22" s="74"/>
      <c r="U22" s="74"/>
      <c r="V22" s="147">
        <f t="shared" si="5"/>
      </c>
    </row>
    <row r="23" spans="2:22" ht="15.75">
      <c r="B23" s="149">
        <f t="shared" si="6"/>
      </c>
      <c r="C23" s="103">
        <f>Genel!C25</f>
        <v>0</v>
      </c>
      <c r="D23" s="65"/>
      <c r="E23" s="71"/>
      <c r="F23" s="71"/>
      <c r="G23" s="123">
        <f t="shared" si="3"/>
        <v>0</v>
      </c>
      <c r="H23" s="70"/>
      <c r="I23" s="64">
        <f t="shared" si="4"/>
        <v>0</v>
      </c>
      <c r="J23" s="71"/>
      <c r="K23" s="71"/>
      <c r="L23" s="70"/>
      <c r="M23" s="72"/>
      <c r="N23" s="67">
        <f t="shared" si="7"/>
        <v>0</v>
      </c>
      <c r="O23" s="73"/>
      <c r="P23" s="74"/>
      <c r="Q23" s="73"/>
      <c r="R23" s="73"/>
      <c r="S23" s="73"/>
      <c r="T23" s="74"/>
      <c r="U23" s="74"/>
      <c r="V23" s="147">
        <f t="shared" si="5"/>
      </c>
    </row>
    <row r="24" spans="2:22" ht="15.75">
      <c r="B24" s="149">
        <f t="shared" si="6"/>
      </c>
      <c r="C24" s="103">
        <f>Genel!C26</f>
        <v>0</v>
      </c>
      <c r="D24" s="65"/>
      <c r="E24" s="71"/>
      <c r="F24" s="71"/>
      <c r="G24" s="123">
        <f t="shared" si="3"/>
        <v>0</v>
      </c>
      <c r="H24" s="70"/>
      <c r="I24" s="64">
        <f t="shared" si="4"/>
        <v>0</v>
      </c>
      <c r="J24" s="71"/>
      <c r="K24" s="71"/>
      <c r="L24" s="70"/>
      <c r="M24" s="72"/>
      <c r="N24" s="67">
        <f t="shared" si="7"/>
        <v>0</v>
      </c>
      <c r="O24" s="73"/>
      <c r="P24" s="74"/>
      <c r="Q24" s="73"/>
      <c r="R24" s="73"/>
      <c r="S24" s="73"/>
      <c r="T24" s="74"/>
      <c r="U24" s="74"/>
      <c r="V24" s="147">
        <f t="shared" si="5"/>
      </c>
    </row>
    <row r="25" spans="2:22" ht="15.75">
      <c r="B25" s="149">
        <f t="shared" si="6"/>
      </c>
      <c r="C25" s="103">
        <f>Genel!C27</f>
        <v>0</v>
      </c>
      <c r="D25" s="65"/>
      <c r="E25" s="71"/>
      <c r="F25" s="71"/>
      <c r="G25" s="123">
        <f t="shared" si="3"/>
        <v>0</v>
      </c>
      <c r="H25" s="70"/>
      <c r="I25" s="64">
        <f t="shared" si="4"/>
        <v>0</v>
      </c>
      <c r="J25" s="71"/>
      <c r="K25" s="71"/>
      <c r="L25" s="70"/>
      <c r="M25" s="72"/>
      <c r="N25" s="67">
        <f t="shared" si="7"/>
        <v>0</v>
      </c>
      <c r="O25" s="73"/>
      <c r="P25" s="74"/>
      <c r="Q25" s="73"/>
      <c r="R25" s="73"/>
      <c r="S25" s="73"/>
      <c r="T25" s="74"/>
      <c r="U25" s="74"/>
      <c r="V25" s="147">
        <f t="shared" si="5"/>
      </c>
    </row>
    <row r="26" spans="2:22" ht="15.75">
      <c r="B26" s="149">
        <f t="shared" si="6"/>
      </c>
      <c r="C26" s="103">
        <f>Genel!C28</f>
        <v>0</v>
      </c>
      <c r="D26" s="65"/>
      <c r="E26" s="71"/>
      <c r="F26" s="71"/>
      <c r="G26" s="123">
        <f t="shared" si="3"/>
        <v>0</v>
      </c>
      <c r="H26" s="70"/>
      <c r="I26" s="64">
        <f t="shared" si="4"/>
        <v>0</v>
      </c>
      <c r="J26" s="71"/>
      <c r="K26" s="71"/>
      <c r="L26" s="70"/>
      <c r="M26" s="72"/>
      <c r="N26" s="67">
        <f t="shared" si="7"/>
        <v>0</v>
      </c>
      <c r="O26" s="73"/>
      <c r="P26" s="74"/>
      <c r="Q26" s="73"/>
      <c r="R26" s="73"/>
      <c r="S26" s="73"/>
      <c r="T26" s="74"/>
      <c r="U26" s="74"/>
      <c r="V26" s="147">
        <f t="shared" si="5"/>
      </c>
    </row>
    <row r="27" spans="2:22" ht="15.75">
      <c r="B27" s="149">
        <f t="shared" si="6"/>
      </c>
      <c r="C27" s="103">
        <f>Genel!C29</f>
        <v>0</v>
      </c>
      <c r="D27" s="65"/>
      <c r="E27" s="71"/>
      <c r="F27" s="71"/>
      <c r="G27" s="123">
        <f t="shared" si="3"/>
        <v>0</v>
      </c>
      <c r="H27" s="70"/>
      <c r="I27" s="64">
        <f t="shared" si="4"/>
        <v>0</v>
      </c>
      <c r="J27" s="71"/>
      <c r="K27" s="71"/>
      <c r="L27" s="70"/>
      <c r="M27" s="72"/>
      <c r="N27" s="67">
        <f t="shared" si="7"/>
        <v>0</v>
      </c>
      <c r="O27" s="73"/>
      <c r="P27" s="74"/>
      <c r="Q27" s="73"/>
      <c r="R27" s="73"/>
      <c r="S27" s="73"/>
      <c r="T27" s="74"/>
      <c r="U27" s="74"/>
      <c r="V27" s="147">
        <f t="shared" si="5"/>
      </c>
    </row>
    <row r="28" spans="2:22" ht="15.75">
      <c r="B28" s="149">
        <f t="shared" si="6"/>
      </c>
      <c r="C28" s="103">
        <f>Genel!F10</f>
        <v>0</v>
      </c>
      <c r="D28" s="65"/>
      <c r="E28" s="71"/>
      <c r="F28" s="71"/>
      <c r="G28" s="123">
        <f t="shared" si="3"/>
        <v>0</v>
      </c>
      <c r="H28" s="70"/>
      <c r="I28" s="64">
        <f t="shared" si="4"/>
        <v>0</v>
      </c>
      <c r="J28" s="71"/>
      <c r="K28" s="71"/>
      <c r="L28" s="70"/>
      <c r="M28" s="72"/>
      <c r="N28" s="67">
        <f t="shared" si="7"/>
        <v>0</v>
      </c>
      <c r="O28" s="73"/>
      <c r="P28" s="74"/>
      <c r="Q28" s="73"/>
      <c r="R28" s="73"/>
      <c r="S28" s="73"/>
      <c r="T28" s="74"/>
      <c r="U28" s="74"/>
      <c r="V28" s="147">
        <f t="shared" si="5"/>
      </c>
    </row>
    <row r="29" spans="2:22" ht="15.75">
      <c r="B29" s="149">
        <f t="shared" si="6"/>
      </c>
      <c r="C29" s="103">
        <f>Genel!F11</f>
        <v>0</v>
      </c>
      <c r="D29" s="65"/>
      <c r="E29" s="71"/>
      <c r="F29" s="71"/>
      <c r="G29" s="123">
        <f t="shared" si="3"/>
        <v>0</v>
      </c>
      <c r="H29" s="70"/>
      <c r="I29" s="64">
        <f t="shared" si="4"/>
        <v>0</v>
      </c>
      <c r="J29" s="71"/>
      <c r="K29" s="71"/>
      <c r="L29" s="70"/>
      <c r="M29" s="72"/>
      <c r="N29" s="67">
        <f t="shared" si="7"/>
        <v>0</v>
      </c>
      <c r="O29" s="73"/>
      <c r="P29" s="74"/>
      <c r="Q29" s="73"/>
      <c r="R29" s="73"/>
      <c r="S29" s="73"/>
      <c r="T29" s="74"/>
      <c r="U29" s="74"/>
      <c r="V29" s="147">
        <f t="shared" si="5"/>
      </c>
    </row>
    <row r="30" spans="2:22" ht="15.75">
      <c r="B30" s="149">
        <f t="shared" si="6"/>
      </c>
      <c r="C30" s="103">
        <f>Genel!F12</f>
        <v>0</v>
      </c>
      <c r="D30" s="65"/>
      <c r="E30" s="71"/>
      <c r="F30" s="71"/>
      <c r="G30" s="123">
        <f t="shared" si="3"/>
        <v>0</v>
      </c>
      <c r="H30" s="70"/>
      <c r="I30" s="64">
        <f t="shared" si="4"/>
        <v>0</v>
      </c>
      <c r="J30" s="71"/>
      <c r="K30" s="71"/>
      <c r="L30" s="70"/>
      <c r="M30" s="72"/>
      <c r="N30" s="67">
        <f t="shared" si="7"/>
        <v>0</v>
      </c>
      <c r="O30" s="73"/>
      <c r="P30" s="74"/>
      <c r="Q30" s="73"/>
      <c r="R30" s="73"/>
      <c r="S30" s="73"/>
      <c r="T30" s="74"/>
      <c r="U30" s="74"/>
      <c r="V30" s="147">
        <f t="shared" si="5"/>
      </c>
    </row>
    <row r="31" spans="2:22" ht="15.75">
      <c r="B31" s="149">
        <f t="shared" si="6"/>
      </c>
      <c r="C31" s="103">
        <f>Genel!F13</f>
        <v>0</v>
      </c>
      <c r="D31" s="65"/>
      <c r="E31" s="71"/>
      <c r="F31" s="71"/>
      <c r="G31" s="123">
        <f t="shared" si="3"/>
        <v>0</v>
      </c>
      <c r="H31" s="70"/>
      <c r="I31" s="64">
        <f t="shared" si="4"/>
        <v>0</v>
      </c>
      <c r="J31" s="71"/>
      <c r="K31" s="71"/>
      <c r="L31" s="70"/>
      <c r="M31" s="72"/>
      <c r="N31" s="67">
        <f t="shared" si="7"/>
        <v>0</v>
      </c>
      <c r="O31" s="73"/>
      <c r="P31" s="74"/>
      <c r="Q31" s="73"/>
      <c r="R31" s="73"/>
      <c r="S31" s="73"/>
      <c r="T31" s="74"/>
      <c r="U31" s="74"/>
      <c r="V31" s="147">
        <f t="shared" si="5"/>
      </c>
    </row>
    <row r="32" spans="2:22" ht="15.75">
      <c r="B32" s="149">
        <f t="shared" si="6"/>
      </c>
      <c r="C32" s="103">
        <f>Genel!F14</f>
        <v>0</v>
      </c>
      <c r="D32" s="65"/>
      <c r="E32" s="71"/>
      <c r="F32" s="71"/>
      <c r="G32" s="123">
        <f t="shared" si="3"/>
        <v>0</v>
      </c>
      <c r="H32" s="70"/>
      <c r="I32" s="64">
        <f t="shared" si="4"/>
        <v>0</v>
      </c>
      <c r="J32" s="71"/>
      <c r="K32" s="71"/>
      <c r="L32" s="70"/>
      <c r="M32" s="72"/>
      <c r="N32" s="67">
        <f t="shared" si="7"/>
        <v>0</v>
      </c>
      <c r="O32" s="73"/>
      <c r="P32" s="74"/>
      <c r="Q32" s="73"/>
      <c r="R32" s="73"/>
      <c r="S32" s="73"/>
      <c r="T32" s="74"/>
      <c r="U32" s="74"/>
      <c r="V32" s="147">
        <f t="shared" si="5"/>
      </c>
    </row>
    <row r="33" spans="2:22" ht="15.75">
      <c r="B33" s="149">
        <f t="shared" si="6"/>
      </c>
      <c r="C33" s="103">
        <f>Genel!F15</f>
        <v>0</v>
      </c>
      <c r="D33" s="65"/>
      <c r="E33" s="71"/>
      <c r="F33" s="71"/>
      <c r="G33" s="123">
        <f t="shared" si="3"/>
        <v>0</v>
      </c>
      <c r="H33" s="70"/>
      <c r="I33" s="64">
        <f t="shared" si="4"/>
        <v>0</v>
      </c>
      <c r="J33" s="71"/>
      <c r="K33" s="71"/>
      <c r="L33" s="70"/>
      <c r="M33" s="72"/>
      <c r="N33" s="67">
        <f t="shared" si="7"/>
        <v>0</v>
      </c>
      <c r="O33" s="73"/>
      <c r="P33" s="74"/>
      <c r="Q33" s="73"/>
      <c r="R33" s="73"/>
      <c r="S33" s="73"/>
      <c r="T33" s="74"/>
      <c r="U33" s="74"/>
      <c r="V33" s="147">
        <f t="shared" si="5"/>
      </c>
    </row>
    <row r="34" spans="2:22" ht="15.75">
      <c r="B34" s="149">
        <f t="shared" si="6"/>
      </c>
      <c r="C34" s="103">
        <f>Genel!F16</f>
        <v>0</v>
      </c>
      <c r="D34" s="65"/>
      <c r="E34" s="71"/>
      <c r="F34" s="71"/>
      <c r="G34" s="123">
        <f t="shared" si="3"/>
        <v>0</v>
      </c>
      <c r="H34" s="70"/>
      <c r="I34" s="64">
        <f t="shared" si="4"/>
        <v>0</v>
      </c>
      <c r="J34" s="71"/>
      <c r="K34" s="71"/>
      <c r="L34" s="70"/>
      <c r="M34" s="72"/>
      <c r="N34" s="67">
        <f t="shared" si="7"/>
        <v>0</v>
      </c>
      <c r="O34" s="73"/>
      <c r="P34" s="74"/>
      <c r="Q34" s="73"/>
      <c r="R34" s="73"/>
      <c r="S34" s="73"/>
      <c r="T34" s="74"/>
      <c r="U34" s="74"/>
      <c r="V34" s="147">
        <f t="shared" si="5"/>
      </c>
    </row>
    <row r="35" spans="2:22" ht="15.75">
      <c r="B35" s="149">
        <f t="shared" si="6"/>
      </c>
      <c r="C35" s="103">
        <f>Genel!F17</f>
        <v>0</v>
      </c>
      <c r="D35" s="65"/>
      <c r="E35" s="71"/>
      <c r="F35" s="71"/>
      <c r="G35" s="123">
        <f t="shared" si="3"/>
        <v>0</v>
      </c>
      <c r="H35" s="70"/>
      <c r="I35" s="64">
        <f t="shared" si="4"/>
        <v>0</v>
      </c>
      <c r="J35" s="71"/>
      <c r="K35" s="71"/>
      <c r="L35" s="70"/>
      <c r="M35" s="72"/>
      <c r="N35" s="67">
        <f t="shared" si="7"/>
        <v>0</v>
      </c>
      <c r="O35" s="73"/>
      <c r="P35" s="74"/>
      <c r="Q35" s="73"/>
      <c r="R35" s="73"/>
      <c r="S35" s="73"/>
      <c r="T35" s="74"/>
      <c r="U35" s="74"/>
      <c r="V35" s="147">
        <f t="shared" si="5"/>
      </c>
    </row>
    <row r="36" spans="2:22" ht="15.75">
      <c r="B36" s="149">
        <f t="shared" si="6"/>
      </c>
      <c r="C36" s="103">
        <f>Genel!F18</f>
        <v>0</v>
      </c>
      <c r="D36" s="65"/>
      <c r="E36" s="71"/>
      <c r="F36" s="71"/>
      <c r="G36" s="123">
        <f t="shared" si="3"/>
        <v>0</v>
      </c>
      <c r="H36" s="70"/>
      <c r="I36" s="64">
        <f t="shared" si="4"/>
        <v>0</v>
      </c>
      <c r="J36" s="71"/>
      <c r="K36" s="71"/>
      <c r="L36" s="70"/>
      <c r="M36" s="72"/>
      <c r="N36" s="67">
        <f t="shared" si="7"/>
        <v>0</v>
      </c>
      <c r="O36" s="73"/>
      <c r="P36" s="74"/>
      <c r="Q36" s="73"/>
      <c r="R36" s="73"/>
      <c r="S36" s="73"/>
      <c r="T36" s="74"/>
      <c r="U36" s="74"/>
      <c r="V36" s="147">
        <f t="shared" si="5"/>
      </c>
    </row>
    <row r="37" spans="2:22" ht="15.75">
      <c r="B37" s="149">
        <f t="shared" si="6"/>
      </c>
      <c r="C37" s="103">
        <f>Genel!F19</f>
        <v>0</v>
      </c>
      <c r="D37" s="65"/>
      <c r="E37" s="71"/>
      <c r="F37" s="71"/>
      <c r="G37" s="123">
        <f t="shared" si="3"/>
        <v>0</v>
      </c>
      <c r="H37" s="70"/>
      <c r="I37" s="64">
        <f t="shared" si="4"/>
        <v>0</v>
      </c>
      <c r="J37" s="71"/>
      <c r="K37" s="71"/>
      <c r="L37" s="70"/>
      <c r="M37" s="72"/>
      <c r="N37" s="67">
        <f t="shared" si="7"/>
        <v>0</v>
      </c>
      <c r="O37" s="73"/>
      <c r="P37" s="74"/>
      <c r="Q37" s="73"/>
      <c r="R37" s="73"/>
      <c r="S37" s="73"/>
      <c r="T37" s="74"/>
      <c r="U37" s="74"/>
      <c r="V37" s="147">
        <f t="shared" si="5"/>
      </c>
    </row>
    <row r="38" spans="2:22" ht="15.75">
      <c r="B38" s="149">
        <f t="shared" si="6"/>
      </c>
      <c r="C38" s="103">
        <f>Genel!F20</f>
        <v>0</v>
      </c>
      <c r="D38" s="65"/>
      <c r="E38" s="71"/>
      <c r="F38" s="71"/>
      <c r="G38" s="123">
        <f t="shared" si="3"/>
        <v>0</v>
      </c>
      <c r="H38" s="70"/>
      <c r="I38" s="64">
        <f t="shared" si="4"/>
        <v>0</v>
      </c>
      <c r="J38" s="71"/>
      <c r="K38" s="71"/>
      <c r="L38" s="70"/>
      <c r="M38" s="72"/>
      <c r="N38" s="67">
        <f t="shared" si="7"/>
        <v>0</v>
      </c>
      <c r="O38" s="73"/>
      <c r="P38" s="74"/>
      <c r="Q38" s="73"/>
      <c r="R38" s="73"/>
      <c r="S38" s="73"/>
      <c r="T38" s="74"/>
      <c r="U38" s="74"/>
      <c r="V38" s="147">
        <f t="shared" si="5"/>
      </c>
    </row>
    <row r="39" spans="2:22" ht="15.75">
      <c r="B39" s="149">
        <f t="shared" si="6"/>
      </c>
      <c r="C39" s="103">
        <f>Genel!F21</f>
        <v>0</v>
      </c>
      <c r="D39" s="65"/>
      <c r="E39" s="71"/>
      <c r="F39" s="71"/>
      <c r="G39" s="123">
        <f t="shared" si="3"/>
        <v>0</v>
      </c>
      <c r="H39" s="70"/>
      <c r="I39" s="64">
        <f t="shared" si="4"/>
        <v>0</v>
      </c>
      <c r="J39" s="71"/>
      <c r="K39" s="71"/>
      <c r="L39" s="70"/>
      <c r="M39" s="72"/>
      <c r="N39" s="67">
        <f t="shared" si="7"/>
        <v>0</v>
      </c>
      <c r="O39" s="73"/>
      <c r="P39" s="74"/>
      <c r="Q39" s="73"/>
      <c r="R39" s="73"/>
      <c r="S39" s="73"/>
      <c r="T39" s="74"/>
      <c r="U39" s="74"/>
      <c r="V39" s="147">
        <f t="shared" si="5"/>
      </c>
    </row>
    <row r="40" spans="2:22" ht="15.75">
      <c r="B40" s="149">
        <f t="shared" si="6"/>
      </c>
      <c r="C40" s="103">
        <f>Genel!F22</f>
        <v>0</v>
      </c>
      <c r="D40" s="65"/>
      <c r="E40" s="71"/>
      <c r="F40" s="71"/>
      <c r="G40" s="123">
        <f t="shared" si="3"/>
        <v>0</v>
      </c>
      <c r="H40" s="70"/>
      <c r="I40" s="64">
        <f t="shared" si="4"/>
        <v>0</v>
      </c>
      <c r="J40" s="71"/>
      <c r="K40" s="71"/>
      <c r="L40" s="70"/>
      <c r="M40" s="72"/>
      <c r="N40" s="67">
        <f t="shared" si="7"/>
        <v>0</v>
      </c>
      <c r="O40" s="73"/>
      <c r="P40" s="74"/>
      <c r="Q40" s="73"/>
      <c r="R40" s="73"/>
      <c r="S40" s="73"/>
      <c r="T40" s="74"/>
      <c r="U40" s="74"/>
      <c r="V40" s="147">
        <f t="shared" si="5"/>
      </c>
    </row>
    <row r="41" spans="2:22" ht="15.75">
      <c r="B41" s="149">
        <f t="shared" si="6"/>
      </c>
      <c r="C41" s="103">
        <f>Genel!F23</f>
        <v>0</v>
      </c>
      <c r="D41" s="65"/>
      <c r="E41" s="71"/>
      <c r="F41" s="71"/>
      <c r="G41" s="123">
        <f t="shared" si="3"/>
        <v>0</v>
      </c>
      <c r="H41" s="70"/>
      <c r="I41" s="64">
        <f t="shared" si="4"/>
        <v>0</v>
      </c>
      <c r="J41" s="71"/>
      <c r="K41" s="71"/>
      <c r="L41" s="70"/>
      <c r="M41" s="72"/>
      <c r="N41" s="67">
        <f t="shared" si="7"/>
        <v>0</v>
      </c>
      <c r="O41" s="73"/>
      <c r="P41" s="74"/>
      <c r="Q41" s="73"/>
      <c r="R41" s="73"/>
      <c r="S41" s="73"/>
      <c r="T41" s="74"/>
      <c r="U41" s="74"/>
      <c r="V41" s="147">
        <f t="shared" si="5"/>
      </c>
    </row>
    <row r="42" spans="2:22" ht="15.75">
      <c r="B42" s="149">
        <f t="shared" si="6"/>
      </c>
      <c r="C42" s="103">
        <f>Genel!F24</f>
        <v>0</v>
      </c>
      <c r="D42" s="65"/>
      <c r="E42" s="71"/>
      <c r="F42" s="71"/>
      <c r="G42" s="123">
        <f t="shared" si="3"/>
        <v>0</v>
      </c>
      <c r="H42" s="70"/>
      <c r="I42" s="64">
        <f t="shared" si="4"/>
        <v>0</v>
      </c>
      <c r="J42" s="71"/>
      <c r="K42" s="71"/>
      <c r="L42" s="70"/>
      <c r="M42" s="72"/>
      <c r="N42" s="67">
        <f t="shared" si="7"/>
        <v>0</v>
      </c>
      <c r="O42" s="73"/>
      <c r="P42" s="74"/>
      <c r="Q42" s="73"/>
      <c r="R42" s="73"/>
      <c r="S42" s="73"/>
      <c r="T42" s="74"/>
      <c r="U42" s="74"/>
      <c r="V42" s="147">
        <f t="shared" si="5"/>
      </c>
    </row>
    <row r="43" spans="2:22" ht="15.75">
      <c r="B43" s="149">
        <f t="shared" si="6"/>
      </c>
      <c r="C43" s="103">
        <f>Genel!F25</f>
        <v>0</v>
      </c>
      <c r="D43" s="65"/>
      <c r="E43" s="71"/>
      <c r="F43" s="71"/>
      <c r="G43" s="123">
        <f t="shared" si="3"/>
        <v>0</v>
      </c>
      <c r="H43" s="70"/>
      <c r="I43" s="64">
        <f t="shared" si="4"/>
        <v>0</v>
      </c>
      <c r="J43" s="71"/>
      <c r="K43" s="71"/>
      <c r="L43" s="70"/>
      <c r="M43" s="72"/>
      <c r="N43" s="67">
        <f t="shared" si="7"/>
        <v>0</v>
      </c>
      <c r="O43" s="73"/>
      <c r="P43" s="74"/>
      <c r="Q43" s="73"/>
      <c r="R43" s="73"/>
      <c r="S43" s="73"/>
      <c r="T43" s="74"/>
      <c r="U43" s="74"/>
      <c r="V43" s="147">
        <f t="shared" si="5"/>
      </c>
    </row>
    <row r="44" spans="2:22" ht="15.75">
      <c r="B44" s="149">
        <f t="shared" si="6"/>
      </c>
      <c r="C44" s="103">
        <f>Genel!F26</f>
        <v>0</v>
      </c>
      <c r="D44" s="65"/>
      <c r="E44" s="71"/>
      <c r="F44" s="71"/>
      <c r="G44" s="123">
        <f t="shared" si="3"/>
        <v>0</v>
      </c>
      <c r="H44" s="70"/>
      <c r="I44" s="64">
        <f t="shared" si="4"/>
        <v>0</v>
      </c>
      <c r="J44" s="71"/>
      <c r="K44" s="71"/>
      <c r="L44" s="70"/>
      <c r="M44" s="72"/>
      <c r="N44" s="67">
        <f t="shared" si="7"/>
        <v>0</v>
      </c>
      <c r="O44" s="73"/>
      <c r="P44" s="74"/>
      <c r="Q44" s="73"/>
      <c r="R44" s="73"/>
      <c r="S44" s="73"/>
      <c r="T44" s="74"/>
      <c r="U44" s="74"/>
      <c r="V44" s="147">
        <f t="shared" si="5"/>
      </c>
    </row>
    <row r="45" spans="2:22" ht="15.75">
      <c r="B45" s="149">
        <f t="shared" si="6"/>
      </c>
      <c r="C45" s="103">
        <f>Genel!F27</f>
        <v>0</v>
      </c>
      <c r="D45" s="65"/>
      <c r="E45" s="71"/>
      <c r="F45" s="71"/>
      <c r="G45" s="123">
        <f t="shared" si="3"/>
        <v>0</v>
      </c>
      <c r="H45" s="70"/>
      <c r="I45" s="64">
        <f t="shared" si="4"/>
        <v>0</v>
      </c>
      <c r="J45" s="71"/>
      <c r="K45" s="71"/>
      <c r="L45" s="70"/>
      <c r="M45" s="72"/>
      <c r="N45" s="67">
        <f t="shared" si="7"/>
        <v>0</v>
      </c>
      <c r="O45" s="73"/>
      <c r="P45" s="74"/>
      <c r="Q45" s="73"/>
      <c r="R45" s="73"/>
      <c r="S45" s="73"/>
      <c r="T45" s="74"/>
      <c r="U45" s="74"/>
      <c r="V45" s="147">
        <f t="shared" si="5"/>
      </c>
    </row>
    <row r="46" spans="2:22" ht="15.75">
      <c r="B46" s="149">
        <f t="shared" si="6"/>
      </c>
      <c r="C46" s="103">
        <f>Genel!F28</f>
        <v>0</v>
      </c>
      <c r="D46" s="65"/>
      <c r="E46" s="71"/>
      <c r="F46" s="71"/>
      <c r="G46" s="123">
        <f t="shared" si="3"/>
        <v>0</v>
      </c>
      <c r="H46" s="70"/>
      <c r="I46" s="64">
        <f t="shared" si="4"/>
        <v>0</v>
      </c>
      <c r="J46" s="71"/>
      <c r="K46" s="71"/>
      <c r="L46" s="70"/>
      <c r="M46" s="72"/>
      <c r="N46" s="67">
        <f t="shared" si="7"/>
        <v>0</v>
      </c>
      <c r="O46" s="73"/>
      <c r="P46" s="74"/>
      <c r="Q46" s="73"/>
      <c r="R46" s="73"/>
      <c r="S46" s="73"/>
      <c r="T46" s="74"/>
      <c r="U46" s="74"/>
      <c r="V46" s="147">
        <f t="shared" si="5"/>
      </c>
    </row>
    <row r="47" spans="2:22" ht="16.5" thickBot="1">
      <c r="B47" s="150">
        <f t="shared" si="6"/>
      </c>
      <c r="C47" s="104">
        <f>Genel!F29</f>
        <v>0</v>
      </c>
      <c r="D47" s="65"/>
      <c r="E47" s="77"/>
      <c r="F47" s="77"/>
      <c r="G47" s="124">
        <f t="shared" si="3"/>
        <v>0</v>
      </c>
      <c r="H47" s="75"/>
      <c r="I47" s="76">
        <f t="shared" si="4"/>
        <v>0</v>
      </c>
      <c r="J47" s="77"/>
      <c r="K47" s="77"/>
      <c r="L47" s="75"/>
      <c r="M47" s="78"/>
      <c r="N47" s="79">
        <f t="shared" si="7"/>
        <v>0</v>
      </c>
      <c r="O47" s="80"/>
      <c r="P47" s="81"/>
      <c r="Q47" s="80"/>
      <c r="R47" s="80"/>
      <c r="S47" s="80"/>
      <c r="T47" s="81"/>
      <c r="U47" s="81"/>
      <c r="V47" s="147">
        <f t="shared" si="5"/>
      </c>
    </row>
    <row r="48" spans="2:22" s="4" customFormat="1" ht="19.5" customHeight="1" thickBot="1">
      <c r="B48" s="3"/>
      <c r="C48" s="105" t="s">
        <v>2</v>
      </c>
      <c r="D48" s="82">
        <f>SUM(D8:D47)</f>
        <v>0</v>
      </c>
      <c r="E48" s="82">
        <f>SUM(E8:E47)</f>
        <v>0</v>
      </c>
      <c r="F48" s="82">
        <f>SUM(F8:F47)</f>
        <v>0</v>
      </c>
      <c r="G48" s="125">
        <f>SUM(G8:G47)</f>
        <v>0</v>
      </c>
      <c r="H48" s="82">
        <f aca="true" t="shared" si="8" ref="H48:N48">SUM(H8:H47)</f>
        <v>0</v>
      </c>
      <c r="I48" s="83">
        <f t="shared" si="8"/>
        <v>0</v>
      </c>
      <c r="J48" s="82">
        <f t="shared" si="8"/>
        <v>0</v>
      </c>
      <c r="K48" s="82">
        <f t="shared" si="8"/>
        <v>0</v>
      </c>
      <c r="L48" s="82">
        <f t="shared" si="8"/>
        <v>0</v>
      </c>
      <c r="M48" s="106">
        <f t="shared" si="8"/>
        <v>0</v>
      </c>
      <c r="N48" s="107">
        <f t="shared" si="8"/>
        <v>0</v>
      </c>
      <c r="O48" s="84">
        <f aca="true" t="shared" si="9" ref="O48:U48">SUM(O8:O47)</f>
        <v>0</v>
      </c>
      <c r="P48" s="82">
        <f t="shared" si="9"/>
        <v>0</v>
      </c>
      <c r="Q48" s="82">
        <f t="shared" si="9"/>
        <v>0</v>
      </c>
      <c r="R48" s="82">
        <f t="shared" si="9"/>
        <v>0</v>
      </c>
      <c r="S48" s="82">
        <f t="shared" si="9"/>
        <v>0</v>
      </c>
      <c r="T48" s="82">
        <f t="shared" si="9"/>
        <v>0</v>
      </c>
      <c r="U48" s="82">
        <f t="shared" si="9"/>
        <v>0</v>
      </c>
      <c r="V48" s="111">
        <f>IF(I48=0,"",IF(I48=N48,"Sonuçlar Doğrudur.","Sonuç Hatalı, Dikkat!!!"))</f>
      </c>
    </row>
    <row r="49" spans="3:13" s="4" customFormat="1" ht="9" customHeight="1"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21" ht="15" customHeight="1" thickBot="1">
      <c r="B50" s="4"/>
      <c r="C50" s="7"/>
      <c r="D50" s="8" t="s">
        <v>12</v>
      </c>
      <c r="E50" s="8"/>
      <c r="F50" s="8"/>
      <c r="G50" s="8"/>
      <c r="H50" s="9"/>
      <c r="I50" s="9"/>
      <c r="J50" s="9"/>
      <c r="K50" s="9"/>
      <c r="L50" s="9"/>
      <c r="M50" s="9"/>
      <c r="N50" s="4"/>
      <c r="O50" s="10"/>
      <c r="P50" s="4"/>
      <c r="Q50" s="4"/>
      <c r="R50" s="4"/>
      <c r="S50" s="4"/>
      <c r="T50" s="4"/>
      <c r="U50" s="4"/>
    </row>
    <row r="51" spans="2:22" ht="81.75" customHeight="1" thickBot="1">
      <c r="B51" s="11"/>
      <c r="C51" s="12"/>
      <c r="D51" s="206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8"/>
      <c r="V51" s="183"/>
    </row>
    <row r="52" spans="2:22" ht="15.75" customHeight="1">
      <c r="B52" s="13"/>
      <c r="C52" s="184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4"/>
      <c r="O52" s="185"/>
      <c r="P52" s="185"/>
      <c r="Q52" s="185"/>
      <c r="R52" s="185"/>
      <c r="S52" s="185"/>
      <c r="T52" s="185"/>
      <c r="U52" s="185"/>
      <c r="V52" s="185"/>
    </row>
    <row r="53" spans="2:22" ht="15.75">
      <c r="B53" s="14"/>
      <c r="C53" s="186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35"/>
      <c r="O53" s="185"/>
      <c r="P53" s="185"/>
      <c r="Q53" s="185"/>
      <c r="R53" s="185"/>
      <c r="S53" s="185"/>
      <c r="T53" s="185"/>
      <c r="U53" s="185"/>
      <c r="V53" s="185"/>
    </row>
    <row r="54" spans="2:22" ht="15.75">
      <c r="B54" s="14"/>
      <c r="C54" s="186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35"/>
      <c r="O54" s="185"/>
      <c r="P54" s="185"/>
      <c r="Q54" s="185"/>
      <c r="R54" s="185"/>
      <c r="S54" s="185"/>
      <c r="T54" s="185"/>
      <c r="U54" s="185"/>
      <c r="V54" s="185"/>
    </row>
    <row r="55" spans="2:22" ht="15.75">
      <c r="B55" s="14"/>
      <c r="C55" s="186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35"/>
      <c r="O55" s="185"/>
      <c r="P55" s="185"/>
      <c r="Q55" s="185"/>
      <c r="R55" s="185"/>
      <c r="S55" s="185"/>
      <c r="T55" s="185"/>
      <c r="U55" s="185"/>
      <c r="V55" s="185"/>
    </row>
    <row r="56" spans="2:22" ht="15.75">
      <c r="B56" s="14"/>
      <c r="C56" s="186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35"/>
      <c r="O56" s="185"/>
      <c r="P56" s="185"/>
      <c r="Q56" s="185"/>
      <c r="R56" s="185"/>
      <c r="S56" s="185"/>
      <c r="T56" s="185"/>
      <c r="U56" s="185"/>
      <c r="V56" s="185"/>
    </row>
    <row r="57" spans="2:22" ht="15.75">
      <c r="B57" s="14"/>
      <c r="C57" s="186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35"/>
      <c r="O57" s="185"/>
      <c r="P57" s="185"/>
      <c r="Q57" s="185"/>
      <c r="R57" s="185"/>
      <c r="S57" s="185"/>
      <c r="T57" s="185"/>
      <c r="U57" s="185"/>
      <c r="V57" s="185"/>
    </row>
    <row r="58" spans="2:22" ht="15.75">
      <c r="B58" s="14"/>
      <c r="C58" s="186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35"/>
      <c r="O58" s="185"/>
      <c r="P58" s="185"/>
      <c r="Q58" s="185"/>
      <c r="R58" s="185"/>
      <c r="S58" s="185"/>
      <c r="T58" s="185"/>
      <c r="U58" s="185"/>
      <c r="V58" s="185"/>
    </row>
    <row r="59" spans="2:22" ht="15.75">
      <c r="B59" s="14"/>
      <c r="C59" s="186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35"/>
      <c r="O59" s="185"/>
      <c r="P59" s="185"/>
      <c r="Q59" s="185"/>
      <c r="R59" s="185"/>
      <c r="S59" s="185"/>
      <c r="T59" s="185"/>
      <c r="U59" s="185"/>
      <c r="V59" s="185"/>
    </row>
    <row r="60" spans="2:22" ht="15.75">
      <c r="B60" s="14"/>
      <c r="C60" s="186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35"/>
      <c r="O60" s="185"/>
      <c r="P60" s="185"/>
      <c r="Q60" s="185"/>
      <c r="R60" s="185"/>
      <c r="S60" s="185"/>
      <c r="T60" s="185"/>
      <c r="U60" s="185"/>
      <c r="V60" s="185"/>
    </row>
    <row r="61" spans="2:22" ht="15.75">
      <c r="B61" s="14"/>
      <c r="C61" s="186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35"/>
      <c r="O61" s="185"/>
      <c r="P61" s="185"/>
      <c r="Q61" s="185"/>
      <c r="R61" s="185"/>
      <c r="S61" s="185"/>
      <c r="T61" s="185"/>
      <c r="U61" s="185"/>
      <c r="V61" s="185"/>
    </row>
    <row r="62" spans="2:22" ht="15.75">
      <c r="B62" s="14"/>
      <c r="C62" s="186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35"/>
      <c r="O62" s="185"/>
      <c r="P62" s="185"/>
      <c r="Q62" s="185"/>
      <c r="R62" s="185"/>
      <c r="S62" s="185"/>
      <c r="T62" s="185"/>
      <c r="U62" s="185"/>
      <c r="V62" s="185"/>
    </row>
    <row r="63" spans="2:22" ht="15.75">
      <c r="B63" s="14"/>
      <c r="C63" s="18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87"/>
      <c r="P63" s="187"/>
      <c r="Q63" s="187"/>
      <c r="R63" s="187"/>
      <c r="S63" s="187"/>
      <c r="T63" s="187"/>
      <c r="U63" s="187"/>
      <c r="V63" s="187"/>
    </row>
    <row r="64" spans="2:22" ht="15.75">
      <c r="B64" s="14"/>
      <c r="C64" s="18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187"/>
      <c r="P64" s="187"/>
      <c r="Q64" s="187"/>
      <c r="R64" s="187"/>
      <c r="S64" s="187"/>
      <c r="T64" s="187"/>
      <c r="U64" s="187"/>
      <c r="V64" s="187"/>
    </row>
    <row r="65" spans="2:22" ht="15.75">
      <c r="B65" s="14"/>
      <c r="C65" s="18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187"/>
      <c r="P65" s="187"/>
      <c r="Q65" s="187"/>
      <c r="R65" s="187"/>
      <c r="S65" s="187"/>
      <c r="T65" s="187"/>
      <c r="U65" s="187"/>
      <c r="V65" s="187"/>
    </row>
    <row r="66" spans="2:22" ht="15.75">
      <c r="B66" s="14"/>
      <c r="C66" s="18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187"/>
      <c r="P66" s="187"/>
      <c r="Q66" s="187"/>
      <c r="R66" s="187"/>
      <c r="S66" s="187"/>
      <c r="T66" s="187"/>
      <c r="U66" s="187"/>
      <c r="V66" s="187"/>
    </row>
    <row r="67" spans="2:22" ht="15.75">
      <c r="B67" s="14"/>
      <c r="C67" s="18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87"/>
      <c r="P67" s="187"/>
      <c r="Q67" s="187"/>
      <c r="R67" s="187"/>
      <c r="S67" s="187"/>
      <c r="T67" s="187"/>
      <c r="U67" s="187"/>
      <c r="V67" s="187"/>
    </row>
    <row r="68" spans="2:22" ht="15.75">
      <c r="B68" s="14"/>
      <c r="C68" s="18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187"/>
      <c r="P68" s="187"/>
      <c r="Q68" s="187"/>
      <c r="R68" s="187"/>
      <c r="S68" s="187"/>
      <c r="T68" s="187"/>
      <c r="U68" s="187"/>
      <c r="V68" s="187"/>
    </row>
    <row r="69" spans="2:22" ht="15.75">
      <c r="B69" s="14"/>
      <c r="C69" s="18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87"/>
      <c r="P69" s="187"/>
      <c r="Q69" s="187"/>
      <c r="R69" s="187"/>
      <c r="S69" s="187"/>
      <c r="T69" s="187"/>
      <c r="U69" s="187"/>
      <c r="V69" s="187"/>
    </row>
    <row r="70" spans="2:22" ht="15.75">
      <c r="B70" s="14"/>
      <c r="C70" s="18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187"/>
      <c r="P70" s="187"/>
      <c r="Q70" s="187"/>
      <c r="R70" s="187"/>
      <c r="S70" s="187"/>
      <c r="T70" s="187"/>
      <c r="U70" s="187"/>
      <c r="V70" s="187"/>
    </row>
    <row r="71" spans="2:14" ht="15.75">
      <c r="B71" s="1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5.75">
      <c r="B72" s="1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s="4" customFormat="1" ht="14.25" customHeight="1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2:14" s="4" customFormat="1" ht="15.75">
      <c r="B74" s="1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14"/>
    </row>
    <row r="75" spans="2:14" s="4" customFormat="1" ht="15.75">
      <c r="B75" s="1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14"/>
    </row>
    <row r="76" spans="3:13" s="4" customFormat="1" ht="15.75"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3:13" s="4" customFormat="1" ht="15.75"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3:13" s="4" customFormat="1" ht="15.75"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3:13" s="4" customFormat="1" ht="15.75"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3:13" s="4" customFormat="1" ht="15.75"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3:13" s="4" customFormat="1" ht="13.5" customHeight="1">
      <c r="C81" s="17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ht="15.75">
      <c r="C82" s="18"/>
    </row>
    <row r="83" ht="15.75">
      <c r="C83" s="18"/>
    </row>
  </sheetData>
  <sheetProtection password="CCAF" sheet="1" objects="1" scenarios="1" selectLockedCells="1"/>
  <mergeCells count="15">
    <mergeCell ref="C5:C6"/>
    <mergeCell ref="I5:I6"/>
    <mergeCell ref="B5:B7"/>
    <mergeCell ref="D5:D6"/>
    <mergeCell ref="E5:F5"/>
    <mergeCell ref="G5:H5"/>
    <mergeCell ref="V5:V6"/>
    <mergeCell ref="D51:U51"/>
    <mergeCell ref="D4:M4"/>
    <mergeCell ref="O4:U4"/>
    <mergeCell ref="O5:O6"/>
    <mergeCell ref="P5:P6"/>
    <mergeCell ref="Q5:U5"/>
    <mergeCell ref="N4:N6"/>
    <mergeCell ref="J5:M5"/>
  </mergeCells>
  <conditionalFormatting sqref="V8:V47">
    <cfRule type="cellIs" priority="1" dxfId="3" operator="equal" stopIfTrue="1">
      <formula>"Toplamlar eşit değil, Dikkat !!!"</formula>
    </cfRule>
    <cfRule type="cellIs" priority="2" dxfId="2" operator="equal" stopIfTrue="1">
      <formula>"Meslek sayılarını doldurunuz."</formula>
    </cfRule>
  </conditionalFormatting>
  <conditionalFormatting sqref="V7 V48">
    <cfRule type="cellIs" priority="3" dxfId="1" operator="equal" stopIfTrue="1">
      <formula>"Sonuçlar Doğrudur."</formula>
    </cfRule>
    <cfRule type="cellIs" priority="4" dxfId="0" operator="equal" stopIfTrue="1">
      <formula>"Sonuç Hatalı, Dikkat!!!"</formula>
    </cfRule>
  </conditionalFormatting>
  <dataValidations count="1">
    <dataValidation errorStyle="warning" allowBlank="1" showInputMessage="1" showErrorMessage="1" error="Mesleklere dağılım toplamı, bayi toplamına eşit olmak durumundadır." sqref="N8:N10"/>
  </dataValidations>
  <printOptions horizontalCentered="1"/>
  <pageMargins left="0.15748031496062992" right="0.15748031496062992" top="0.3937007874015748" bottom="0.1968503937007874" header="0.31496062992125984" footer="0.11811023622047245"/>
  <pageSetup horizontalDpi="200" verticalDpi="200" orientation="portrait" paperSize="9" scale="7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U59"/>
  <sheetViews>
    <sheetView showGridLines="0" showRowColHeaders="0" showZero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1" customWidth="1"/>
    <col min="2" max="2" width="4.140625" style="1" customWidth="1"/>
    <col min="3" max="3" width="16.8515625" style="1" customWidth="1"/>
    <col min="4" max="4" width="4.7109375" style="1" customWidth="1"/>
    <col min="5" max="5" width="4.28125" style="1" customWidth="1"/>
    <col min="6" max="6" width="4.421875" style="1" customWidth="1"/>
    <col min="7" max="7" width="4.57421875" style="1" customWidth="1"/>
    <col min="8" max="8" width="4.00390625" style="1" customWidth="1"/>
    <col min="9" max="9" width="5.57421875" style="1" customWidth="1"/>
    <col min="10" max="10" width="4.7109375" style="1" customWidth="1"/>
    <col min="11" max="11" width="4.28125" style="1" customWidth="1"/>
    <col min="12" max="12" width="4.140625" style="1" customWidth="1"/>
    <col min="13" max="13" width="3.8515625" style="1" customWidth="1"/>
    <col min="14" max="15" width="5.57421875" style="1" customWidth="1"/>
    <col min="16" max="16" width="4.7109375" style="1" customWidth="1"/>
    <col min="17" max="20" width="4.28125" style="1" customWidth="1"/>
    <col min="21" max="16384" width="9.140625" style="1" customWidth="1"/>
  </cols>
  <sheetData>
    <row r="1" spans="1:21" ht="29.25" customHeight="1">
      <c r="A1" s="203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ht="6" customHeight="1"/>
    <row r="3" spans="5:19" ht="6.75" customHeight="1">
      <c r="E3" s="138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2:20" ht="18.75" thickBot="1">
      <c r="B4" s="160" t="s">
        <v>68</v>
      </c>
      <c r="C4" s="22"/>
      <c r="D4" s="20"/>
      <c r="E4" s="134"/>
      <c r="F4" s="135"/>
      <c r="G4" s="135"/>
      <c r="H4" s="135"/>
      <c r="I4" s="135"/>
      <c r="J4" s="135"/>
      <c r="K4" s="135"/>
      <c r="L4" s="136"/>
      <c r="M4" s="137"/>
      <c r="N4" s="133"/>
      <c r="O4" s="133"/>
      <c r="P4" s="133"/>
      <c r="Q4" s="133"/>
      <c r="R4" s="133"/>
      <c r="S4" s="133"/>
      <c r="T4" s="29"/>
    </row>
    <row r="5" spans="1:21" ht="17.25" thickBot="1" thickTop="1">
      <c r="A5" s="21"/>
      <c r="B5" s="141" t="str">
        <f>BKÜVeri!B3</f>
        <v>İLİ: </v>
      </c>
      <c r="C5" s="140" t="str">
        <f>BKÜVeri!C3</f>
        <v>ANKARA</v>
      </c>
      <c r="D5" s="254" t="s">
        <v>50</v>
      </c>
      <c r="E5" s="255"/>
      <c r="F5" s="256"/>
      <c r="G5" s="256"/>
      <c r="H5" s="256"/>
      <c r="I5" s="256"/>
      <c r="J5" s="257"/>
      <c r="K5" s="257"/>
      <c r="L5" s="257"/>
      <c r="M5" s="258"/>
      <c r="N5" s="259" t="s">
        <v>51</v>
      </c>
      <c r="O5" s="260"/>
      <c r="P5" s="260"/>
      <c r="Q5" s="260"/>
      <c r="R5" s="260"/>
      <c r="S5" s="260"/>
      <c r="T5" s="261"/>
      <c r="U5" s="48"/>
    </row>
    <row r="6" spans="1:20" ht="16.5" customHeight="1" thickBot="1" thickTop="1">
      <c r="A6" s="21"/>
      <c r="B6" s="142" t="str">
        <f>BKÜVeri!B4</f>
        <v>YIL:</v>
      </c>
      <c r="C6" s="25">
        <f>BKÜVeri!C4</f>
        <v>2018</v>
      </c>
      <c r="D6" s="262" t="str">
        <f>BKÜVeri!$D$5</f>
        <v>Yıl Başında Bayi Sayısı</v>
      </c>
      <c r="E6" s="264" t="str">
        <f>BKÜVeri!E5</f>
        <v>Yıl İçinde</v>
      </c>
      <c r="F6" s="265"/>
      <c r="G6" s="266" t="str">
        <f>BKÜVeri!$G$5</f>
        <v>Bayi Sayısı</v>
      </c>
      <c r="H6" s="265"/>
      <c r="I6" s="267" t="s">
        <v>48</v>
      </c>
      <c r="J6" s="269" t="str">
        <f>BKÜVeri!$J$5</f>
        <v>MESLEKLERE DAĞILIM</v>
      </c>
      <c r="K6" s="271"/>
      <c r="L6" s="271"/>
      <c r="M6" s="272"/>
      <c r="N6" s="273" t="str">
        <f>BKÜVeri!O5</f>
        <v>Kontrol Edilen Bayi Sayısı</v>
      </c>
      <c r="O6" s="244" t="str">
        <f>BKÜVeri!P5</f>
        <v>Toplam Kontrol Sayısı</v>
      </c>
      <c r="P6" s="277" t="str">
        <f>BKÜVeri!Q5</f>
        <v>YAPTIRIMLAR</v>
      </c>
      <c r="Q6" s="278"/>
      <c r="R6" s="278"/>
      <c r="S6" s="278"/>
      <c r="T6" s="279"/>
    </row>
    <row r="7" spans="1:20" ht="46.5" customHeight="1" thickBot="1" thickTop="1">
      <c r="A7" s="21"/>
      <c r="B7" s="139" t="str">
        <f>BKÜVeri!$B$5</f>
        <v>Sıra No</v>
      </c>
      <c r="C7" s="202" t="str">
        <f>BKÜVeri!$C$5</f>
        <v>İLÇELER</v>
      </c>
      <c r="D7" s="263"/>
      <c r="E7" s="143" t="s">
        <v>41</v>
      </c>
      <c r="F7" s="143" t="str">
        <f>BKÜVeri!F6</f>
        <v>Kapanan Bayi</v>
      </c>
      <c r="G7" s="144" t="str">
        <f>BKÜVeri!G6</f>
        <v>Özel</v>
      </c>
      <c r="H7" s="144" t="str">
        <f>BKÜVeri!H6</f>
        <v>Tüzel</v>
      </c>
      <c r="I7" s="268"/>
      <c r="J7" s="145" t="str">
        <f>BKÜVeri!J6</f>
        <v>Ziraat Mühendisi</v>
      </c>
      <c r="K7" s="143" t="str">
        <f>BKÜVeri!K6</f>
        <v>Ziraat Teknikeri</v>
      </c>
      <c r="L7" s="155" t="str">
        <f>BKÜVeri!L6</f>
        <v>Ziraat Teknisyeni</v>
      </c>
      <c r="M7" s="146" t="str">
        <f>BKÜVeri!M6</f>
        <v>Diğer</v>
      </c>
      <c r="N7" s="263"/>
      <c r="O7" s="245"/>
      <c r="P7" s="156" t="str">
        <f>BKÜVeri!Q6</f>
        <v>İkaz</v>
      </c>
      <c r="Q7" s="144" t="str">
        <f>BKÜVeri!R6</f>
        <v>İhtar</v>
      </c>
      <c r="R7" s="156" t="str">
        <f>BKÜVeri!S6</f>
        <v>Kapama</v>
      </c>
      <c r="S7" s="144" t="str">
        <f>BKÜVeri!T6</f>
        <v>Para</v>
      </c>
      <c r="T7" s="157" t="str">
        <f>BKÜVeri!$U$6</f>
        <v>Savcılık</v>
      </c>
    </row>
    <row r="8" spans="1:20" ht="12.75" customHeight="1" thickTop="1">
      <c r="A8" s="21"/>
      <c r="B8" s="151">
        <f>BKÜVeri!B8</f>
        <v>1</v>
      </c>
      <c r="C8" s="51" t="str">
        <f>BKÜVeri!C8</f>
        <v>MERKEZ</v>
      </c>
      <c r="D8" s="85">
        <f>BKÜVeri!D8</f>
        <v>0</v>
      </c>
      <c r="E8" s="191">
        <f>BKÜVeri!E8</f>
        <v>0</v>
      </c>
      <c r="F8" s="191">
        <f>BKÜVeri!F8</f>
        <v>0</v>
      </c>
      <c r="G8" s="192">
        <f>BKÜVeri!G8</f>
        <v>0</v>
      </c>
      <c r="H8" s="191">
        <f>BKÜVeri!H8</f>
        <v>0</v>
      </c>
      <c r="I8" s="87">
        <f>BKÜVeri!I8</f>
        <v>0</v>
      </c>
      <c r="J8" s="192">
        <f>BKÜVeri!J8</f>
        <v>0</v>
      </c>
      <c r="K8" s="191">
        <f>BKÜVeri!K8</f>
        <v>0</v>
      </c>
      <c r="L8" s="192">
        <f>BKÜVeri!L8</f>
        <v>0</v>
      </c>
      <c r="M8" s="197">
        <f>BKÜVeri!M8</f>
        <v>0</v>
      </c>
      <c r="N8" s="128">
        <f>BKÜVeri!O8</f>
        <v>0</v>
      </c>
      <c r="O8" s="200">
        <f>BKÜVeri!P8</f>
        <v>0</v>
      </c>
      <c r="P8" s="85">
        <f>BKÜVeri!Q8</f>
        <v>0</v>
      </c>
      <c r="Q8" s="132">
        <f>BKÜVeri!R8</f>
        <v>0</v>
      </c>
      <c r="R8" s="132">
        <f>BKÜVeri!S8</f>
        <v>0</v>
      </c>
      <c r="S8" s="86">
        <f>BKÜVeri!T8</f>
        <v>0</v>
      </c>
      <c r="T8" s="88">
        <f>BKÜVeri!U8</f>
        <v>0</v>
      </c>
    </row>
    <row r="9" spans="1:20" ht="12.75" customHeight="1">
      <c r="A9" s="21"/>
      <c r="B9" s="152">
        <f>BKÜVeri!B9</f>
        <v>2</v>
      </c>
      <c r="C9" s="52" t="str">
        <f>BKÜVeri!C9</f>
        <v>ÇUBUK</v>
      </c>
      <c r="D9" s="89">
        <f>BKÜVeri!D9</f>
        <v>0</v>
      </c>
      <c r="E9" s="193">
        <f>BKÜVeri!E9</f>
        <v>0</v>
      </c>
      <c r="F9" s="193">
        <f>BKÜVeri!F9</f>
        <v>0</v>
      </c>
      <c r="G9" s="194">
        <f>BKÜVeri!G9</f>
        <v>0</v>
      </c>
      <c r="H9" s="193">
        <f>BKÜVeri!H9</f>
        <v>0</v>
      </c>
      <c r="I9" s="91">
        <f>BKÜVeri!I9</f>
        <v>0</v>
      </c>
      <c r="J9" s="194">
        <f>BKÜVeri!J9</f>
        <v>0</v>
      </c>
      <c r="K9" s="193">
        <f>BKÜVeri!K9</f>
        <v>0</v>
      </c>
      <c r="L9" s="194">
        <f>BKÜVeri!L9</f>
        <v>0</v>
      </c>
      <c r="M9" s="198">
        <f>BKÜVeri!M9</f>
        <v>0</v>
      </c>
      <c r="N9" s="129">
        <f>BKÜVeri!O9</f>
        <v>0</v>
      </c>
      <c r="O9" s="198">
        <f>BKÜVeri!P9</f>
        <v>0</v>
      </c>
      <c r="P9" s="89">
        <f>BKÜVeri!Q9</f>
        <v>0</v>
      </c>
      <c r="Q9" s="90">
        <f>BKÜVeri!R9</f>
        <v>0</v>
      </c>
      <c r="R9" s="90">
        <f>BKÜVeri!S9</f>
        <v>0</v>
      </c>
      <c r="S9" s="90">
        <f>BKÜVeri!T9</f>
        <v>0</v>
      </c>
      <c r="T9" s="92">
        <f>BKÜVeri!U9</f>
        <v>0</v>
      </c>
    </row>
    <row r="10" spans="1:20" ht="12.75" customHeight="1">
      <c r="A10" s="21"/>
      <c r="B10" s="152">
        <f>BKÜVeri!B10</f>
      </c>
      <c r="C10" s="52">
        <f>BKÜVeri!C10</f>
        <v>0</v>
      </c>
      <c r="D10" s="89">
        <f>BKÜVeri!D10</f>
        <v>0</v>
      </c>
      <c r="E10" s="193">
        <f>BKÜVeri!E10</f>
        <v>0</v>
      </c>
      <c r="F10" s="193">
        <f>BKÜVeri!F10</f>
        <v>0</v>
      </c>
      <c r="G10" s="194">
        <f>BKÜVeri!G10</f>
        <v>0</v>
      </c>
      <c r="H10" s="193">
        <f>BKÜVeri!H10</f>
        <v>0</v>
      </c>
      <c r="I10" s="91">
        <f>BKÜVeri!I10</f>
        <v>0</v>
      </c>
      <c r="J10" s="194">
        <f>BKÜVeri!J10</f>
        <v>0</v>
      </c>
      <c r="K10" s="193">
        <f>BKÜVeri!K10</f>
        <v>0</v>
      </c>
      <c r="L10" s="194">
        <f>BKÜVeri!L10</f>
        <v>0</v>
      </c>
      <c r="M10" s="198">
        <f>BKÜVeri!M10</f>
        <v>0</v>
      </c>
      <c r="N10" s="129">
        <f>BKÜVeri!O10</f>
        <v>0</v>
      </c>
      <c r="O10" s="198">
        <f>BKÜVeri!P10</f>
        <v>0</v>
      </c>
      <c r="P10" s="89">
        <f>BKÜVeri!Q10</f>
        <v>0</v>
      </c>
      <c r="Q10" s="90">
        <f>BKÜVeri!R10</f>
        <v>0</v>
      </c>
      <c r="R10" s="90">
        <f>BKÜVeri!S10</f>
        <v>0</v>
      </c>
      <c r="S10" s="90">
        <f>BKÜVeri!T10</f>
        <v>0</v>
      </c>
      <c r="T10" s="92">
        <f>BKÜVeri!U10</f>
        <v>0</v>
      </c>
    </row>
    <row r="11" spans="1:20" ht="12.75" customHeight="1">
      <c r="A11" s="21"/>
      <c r="B11" s="152">
        <f>BKÜVeri!B11</f>
      </c>
      <c r="C11" s="52">
        <f>BKÜVeri!C11</f>
        <v>0</v>
      </c>
      <c r="D11" s="89">
        <f>BKÜVeri!D11</f>
        <v>0</v>
      </c>
      <c r="E11" s="193">
        <f>BKÜVeri!E11</f>
        <v>0</v>
      </c>
      <c r="F11" s="193">
        <f>BKÜVeri!F11</f>
        <v>0</v>
      </c>
      <c r="G11" s="194">
        <f>BKÜVeri!G11</f>
        <v>0</v>
      </c>
      <c r="H11" s="193">
        <f>BKÜVeri!H11</f>
        <v>0</v>
      </c>
      <c r="I11" s="91">
        <f>BKÜVeri!I11</f>
        <v>0</v>
      </c>
      <c r="J11" s="194">
        <f>BKÜVeri!J11</f>
        <v>0</v>
      </c>
      <c r="K11" s="193">
        <f>BKÜVeri!K11</f>
        <v>0</v>
      </c>
      <c r="L11" s="194">
        <f>BKÜVeri!L11</f>
        <v>0</v>
      </c>
      <c r="M11" s="198">
        <f>BKÜVeri!M11</f>
        <v>0</v>
      </c>
      <c r="N11" s="129">
        <f>BKÜVeri!O11</f>
        <v>0</v>
      </c>
      <c r="O11" s="198">
        <f>BKÜVeri!P11</f>
        <v>0</v>
      </c>
      <c r="P11" s="89">
        <f>BKÜVeri!Q11</f>
        <v>0</v>
      </c>
      <c r="Q11" s="90">
        <f>BKÜVeri!R11</f>
        <v>0</v>
      </c>
      <c r="R11" s="90">
        <f>BKÜVeri!S11</f>
        <v>0</v>
      </c>
      <c r="S11" s="90">
        <f>BKÜVeri!T11</f>
        <v>0</v>
      </c>
      <c r="T11" s="92">
        <f>BKÜVeri!U11</f>
        <v>0</v>
      </c>
    </row>
    <row r="12" spans="1:20" ht="12.75" customHeight="1">
      <c r="A12" s="21"/>
      <c r="B12" s="152">
        <f>BKÜVeri!B12</f>
      </c>
      <c r="C12" s="52">
        <f>BKÜVeri!C12</f>
        <v>0</v>
      </c>
      <c r="D12" s="89">
        <f>BKÜVeri!D12</f>
        <v>0</v>
      </c>
      <c r="E12" s="193">
        <f>BKÜVeri!E12</f>
        <v>0</v>
      </c>
      <c r="F12" s="193">
        <f>BKÜVeri!F12</f>
        <v>0</v>
      </c>
      <c r="G12" s="194">
        <f>BKÜVeri!G12</f>
        <v>0</v>
      </c>
      <c r="H12" s="193">
        <f>BKÜVeri!H12</f>
        <v>0</v>
      </c>
      <c r="I12" s="91">
        <f>BKÜVeri!I12</f>
        <v>0</v>
      </c>
      <c r="J12" s="194">
        <f>BKÜVeri!J12</f>
        <v>0</v>
      </c>
      <c r="K12" s="193">
        <f>BKÜVeri!K12</f>
        <v>0</v>
      </c>
      <c r="L12" s="194">
        <f>BKÜVeri!L12</f>
        <v>0</v>
      </c>
      <c r="M12" s="198">
        <f>BKÜVeri!M12</f>
        <v>0</v>
      </c>
      <c r="N12" s="129">
        <f>BKÜVeri!O12</f>
        <v>0</v>
      </c>
      <c r="O12" s="198">
        <f>BKÜVeri!P12</f>
        <v>0</v>
      </c>
      <c r="P12" s="89">
        <f>BKÜVeri!Q12</f>
        <v>0</v>
      </c>
      <c r="Q12" s="90">
        <f>BKÜVeri!R12</f>
        <v>0</v>
      </c>
      <c r="R12" s="90">
        <f>BKÜVeri!S12</f>
        <v>0</v>
      </c>
      <c r="S12" s="90">
        <f>BKÜVeri!T12</f>
        <v>0</v>
      </c>
      <c r="T12" s="92">
        <f>BKÜVeri!U12</f>
        <v>0</v>
      </c>
    </row>
    <row r="13" spans="1:20" ht="12.75" customHeight="1">
      <c r="A13" s="21"/>
      <c r="B13" s="152">
        <f>BKÜVeri!B13</f>
      </c>
      <c r="C13" s="52">
        <f>BKÜVeri!C13</f>
        <v>0</v>
      </c>
      <c r="D13" s="89">
        <f>BKÜVeri!D13</f>
        <v>0</v>
      </c>
      <c r="E13" s="193">
        <f>BKÜVeri!E13</f>
        <v>0</v>
      </c>
      <c r="F13" s="193">
        <f>BKÜVeri!F13</f>
        <v>0</v>
      </c>
      <c r="G13" s="194">
        <f>BKÜVeri!G13</f>
        <v>0</v>
      </c>
      <c r="H13" s="193">
        <f>BKÜVeri!H13</f>
        <v>0</v>
      </c>
      <c r="I13" s="91">
        <f>BKÜVeri!I13</f>
        <v>0</v>
      </c>
      <c r="J13" s="194">
        <f>BKÜVeri!J13</f>
        <v>0</v>
      </c>
      <c r="K13" s="193">
        <f>BKÜVeri!K13</f>
        <v>0</v>
      </c>
      <c r="L13" s="194">
        <f>BKÜVeri!L13</f>
        <v>0</v>
      </c>
      <c r="M13" s="198">
        <f>BKÜVeri!M13</f>
        <v>0</v>
      </c>
      <c r="N13" s="129">
        <f>BKÜVeri!O13</f>
        <v>0</v>
      </c>
      <c r="O13" s="198">
        <f>BKÜVeri!P13</f>
        <v>0</v>
      </c>
      <c r="P13" s="89">
        <f>BKÜVeri!Q13</f>
        <v>0</v>
      </c>
      <c r="Q13" s="90">
        <f>BKÜVeri!R13</f>
        <v>0</v>
      </c>
      <c r="R13" s="90">
        <f>BKÜVeri!S13</f>
        <v>0</v>
      </c>
      <c r="S13" s="90">
        <f>BKÜVeri!T13</f>
        <v>0</v>
      </c>
      <c r="T13" s="92">
        <f>BKÜVeri!U13</f>
        <v>0</v>
      </c>
    </row>
    <row r="14" spans="1:20" ht="12.75" customHeight="1">
      <c r="A14" s="21"/>
      <c r="B14" s="152">
        <f>BKÜVeri!B14</f>
      </c>
      <c r="C14" s="52">
        <f>BKÜVeri!C14</f>
        <v>0</v>
      </c>
      <c r="D14" s="89">
        <f>BKÜVeri!D14</f>
        <v>0</v>
      </c>
      <c r="E14" s="193">
        <f>BKÜVeri!E14</f>
        <v>0</v>
      </c>
      <c r="F14" s="193">
        <f>BKÜVeri!F14</f>
        <v>0</v>
      </c>
      <c r="G14" s="194">
        <f>BKÜVeri!G14</f>
        <v>0</v>
      </c>
      <c r="H14" s="193">
        <f>BKÜVeri!H14</f>
        <v>0</v>
      </c>
      <c r="I14" s="91">
        <f>BKÜVeri!I14</f>
        <v>0</v>
      </c>
      <c r="J14" s="194">
        <f>BKÜVeri!J14</f>
        <v>0</v>
      </c>
      <c r="K14" s="193">
        <f>BKÜVeri!K14</f>
        <v>0</v>
      </c>
      <c r="L14" s="194">
        <f>BKÜVeri!L14</f>
        <v>0</v>
      </c>
      <c r="M14" s="198">
        <f>BKÜVeri!M14</f>
        <v>0</v>
      </c>
      <c r="N14" s="129">
        <f>BKÜVeri!O14</f>
        <v>0</v>
      </c>
      <c r="O14" s="198">
        <f>BKÜVeri!P14</f>
        <v>0</v>
      </c>
      <c r="P14" s="89">
        <f>BKÜVeri!Q14</f>
        <v>0</v>
      </c>
      <c r="Q14" s="90">
        <f>BKÜVeri!R14</f>
        <v>0</v>
      </c>
      <c r="R14" s="90">
        <f>BKÜVeri!S14</f>
        <v>0</v>
      </c>
      <c r="S14" s="90">
        <f>BKÜVeri!T14</f>
        <v>0</v>
      </c>
      <c r="T14" s="92">
        <f>BKÜVeri!U14</f>
        <v>0</v>
      </c>
    </row>
    <row r="15" spans="1:20" ht="12.75" customHeight="1">
      <c r="A15" s="21"/>
      <c r="B15" s="152">
        <f>BKÜVeri!B15</f>
      </c>
      <c r="C15" s="52">
        <f>BKÜVeri!C15</f>
        <v>0</v>
      </c>
      <c r="D15" s="89">
        <f>BKÜVeri!D15</f>
        <v>0</v>
      </c>
      <c r="E15" s="193">
        <f>BKÜVeri!E15</f>
        <v>0</v>
      </c>
      <c r="F15" s="193">
        <f>BKÜVeri!F15</f>
        <v>0</v>
      </c>
      <c r="G15" s="194">
        <f>BKÜVeri!G15</f>
        <v>0</v>
      </c>
      <c r="H15" s="193">
        <f>BKÜVeri!H15</f>
        <v>0</v>
      </c>
      <c r="I15" s="91">
        <f>BKÜVeri!I15</f>
        <v>0</v>
      </c>
      <c r="J15" s="194">
        <f>BKÜVeri!J15</f>
        <v>0</v>
      </c>
      <c r="K15" s="193">
        <f>BKÜVeri!K15</f>
        <v>0</v>
      </c>
      <c r="L15" s="194">
        <f>BKÜVeri!L15</f>
        <v>0</v>
      </c>
      <c r="M15" s="198">
        <f>BKÜVeri!M15</f>
        <v>0</v>
      </c>
      <c r="N15" s="129">
        <f>BKÜVeri!O15</f>
        <v>0</v>
      </c>
      <c r="O15" s="198">
        <f>BKÜVeri!P15</f>
        <v>0</v>
      </c>
      <c r="P15" s="89">
        <f>BKÜVeri!Q15</f>
        <v>0</v>
      </c>
      <c r="Q15" s="90">
        <f>BKÜVeri!R15</f>
        <v>0</v>
      </c>
      <c r="R15" s="90">
        <f>BKÜVeri!S15</f>
        <v>0</v>
      </c>
      <c r="S15" s="90">
        <f>BKÜVeri!T15</f>
        <v>0</v>
      </c>
      <c r="T15" s="92">
        <f>BKÜVeri!U15</f>
        <v>0</v>
      </c>
    </row>
    <row r="16" spans="1:20" ht="12.75" customHeight="1">
      <c r="A16" s="21"/>
      <c r="B16" s="152">
        <f>BKÜVeri!B16</f>
      </c>
      <c r="C16" s="52">
        <f>BKÜVeri!C16</f>
        <v>0</v>
      </c>
      <c r="D16" s="89">
        <f>BKÜVeri!D16</f>
        <v>0</v>
      </c>
      <c r="E16" s="193">
        <f>BKÜVeri!E16</f>
        <v>0</v>
      </c>
      <c r="F16" s="193">
        <f>BKÜVeri!F16</f>
        <v>0</v>
      </c>
      <c r="G16" s="194">
        <f>BKÜVeri!G16</f>
        <v>0</v>
      </c>
      <c r="H16" s="193">
        <f>BKÜVeri!H16</f>
        <v>0</v>
      </c>
      <c r="I16" s="91">
        <f>BKÜVeri!I16</f>
        <v>0</v>
      </c>
      <c r="J16" s="194">
        <f>BKÜVeri!J16</f>
        <v>0</v>
      </c>
      <c r="K16" s="193">
        <f>BKÜVeri!K16</f>
        <v>0</v>
      </c>
      <c r="L16" s="194">
        <f>BKÜVeri!L16</f>
        <v>0</v>
      </c>
      <c r="M16" s="198">
        <f>BKÜVeri!M16</f>
        <v>0</v>
      </c>
      <c r="N16" s="129">
        <f>BKÜVeri!O16</f>
        <v>0</v>
      </c>
      <c r="O16" s="198">
        <f>BKÜVeri!P16</f>
        <v>0</v>
      </c>
      <c r="P16" s="89">
        <f>BKÜVeri!Q16</f>
        <v>0</v>
      </c>
      <c r="Q16" s="90">
        <f>BKÜVeri!R16</f>
        <v>0</v>
      </c>
      <c r="R16" s="90">
        <f>BKÜVeri!S16</f>
        <v>0</v>
      </c>
      <c r="S16" s="90">
        <f>BKÜVeri!T16</f>
        <v>0</v>
      </c>
      <c r="T16" s="92">
        <f>BKÜVeri!U16</f>
        <v>0</v>
      </c>
    </row>
    <row r="17" spans="1:20" ht="12.75" customHeight="1">
      <c r="A17" s="21"/>
      <c r="B17" s="152">
        <f>BKÜVeri!B17</f>
      </c>
      <c r="C17" s="52">
        <f>BKÜVeri!C17</f>
        <v>0</v>
      </c>
      <c r="D17" s="89">
        <f>BKÜVeri!D17</f>
        <v>0</v>
      </c>
      <c r="E17" s="193">
        <f>BKÜVeri!E17</f>
        <v>0</v>
      </c>
      <c r="F17" s="193">
        <f>BKÜVeri!F17</f>
        <v>0</v>
      </c>
      <c r="G17" s="194">
        <f>BKÜVeri!G17</f>
        <v>0</v>
      </c>
      <c r="H17" s="193">
        <f>BKÜVeri!H17</f>
        <v>0</v>
      </c>
      <c r="I17" s="91">
        <f>BKÜVeri!I17</f>
        <v>0</v>
      </c>
      <c r="J17" s="194">
        <f>BKÜVeri!J17</f>
        <v>0</v>
      </c>
      <c r="K17" s="193">
        <f>BKÜVeri!K17</f>
        <v>0</v>
      </c>
      <c r="L17" s="194">
        <f>BKÜVeri!L17</f>
        <v>0</v>
      </c>
      <c r="M17" s="198">
        <f>BKÜVeri!M17</f>
        <v>0</v>
      </c>
      <c r="N17" s="129">
        <f>BKÜVeri!O17</f>
        <v>0</v>
      </c>
      <c r="O17" s="198">
        <f>BKÜVeri!P17</f>
        <v>0</v>
      </c>
      <c r="P17" s="89">
        <f>BKÜVeri!Q17</f>
        <v>0</v>
      </c>
      <c r="Q17" s="90">
        <f>BKÜVeri!R17</f>
        <v>0</v>
      </c>
      <c r="R17" s="90">
        <f>BKÜVeri!S17</f>
        <v>0</v>
      </c>
      <c r="S17" s="90">
        <f>BKÜVeri!T17</f>
        <v>0</v>
      </c>
      <c r="T17" s="92">
        <f>BKÜVeri!U17</f>
        <v>0</v>
      </c>
    </row>
    <row r="18" spans="1:20" ht="12.75" customHeight="1">
      <c r="A18" s="21"/>
      <c r="B18" s="152">
        <f>BKÜVeri!B18</f>
      </c>
      <c r="C18" s="52">
        <f>BKÜVeri!C18</f>
        <v>0</v>
      </c>
      <c r="D18" s="89">
        <f>BKÜVeri!D18</f>
        <v>0</v>
      </c>
      <c r="E18" s="193">
        <f>BKÜVeri!E18</f>
        <v>0</v>
      </c>
      <c r="F18" s="193">
        <f>BKÜVeri!F18</f>
        <v>0</v>
      </c>
      <c r="G18" s="194">
        <f>BKÜVeri!G18</f>
        <v>0</v>
      </c>
      <c r="H18" s="193">
        <f>BKÜVeri!H18</f>
        <v>0</v>
      </c>
      <c r="I18" s="91">
        <f>BKÜVeri!I18</f>
        <v>0</v>
      </c>
      <c r="J18" s="194">
        <f>BKÜVeri!J18</f>
        <v>0</v>
      </c>
      <c r="K18" s="193">
        <f>BKÜVeri!K18</f>
        <v>0</v>
      </c>
      <c r="L18" s="194">
        <f>BKÜVeri!L18</f>
        <v>0</v>
      </c>
      <c r="M18" s="198">
        <f>BKÜVeri!M18</f>
        <v>0</v>
      </c>
      <c r="N18" s="129">
        <f>BKÜVeri!O18</f>
        <v>0</v>
      </c>
      <c r="O18" s="198">
        <f>BKÜVeri!P18</f>
        <v>0</v>
      </c>
      <c r="P18" s="89">
        <f>BKÜVeri!Q18</f>
        <v>0</v>
      </c>
      <c r="Q18" s="90">
        <f>BKÜVeri!R18</f>
        <v>0</v>
      </c>
      <c r="R18" s="90">
        <f>BKÜVeri!S18</f>
        <v>0</v>
      </c>
      <c r="S18" s="90">
        <f>BKÜVeri!T18</f>
        <v>0</v>
      </c>
      <c r="T18" s="92">
        <f>BKÜVeri!U18</f>
        <v>0</v>
      </c>
    </row>
    <row r="19" spans="1:20" ht="12.75" customHeight="1">
      <c r="A19" s="21"/>
      <c r="B19" s="152">
        <f>BKÜVeri!B19</f>
      </c>
      <c r="C19" s="52">
        <f>BKÜVeri!C19</f>
        <v>0</v>
      </c>
      <c r="D19" s="89">
        <f>BKÜVeri!D19</f>
        <v>0</v>
      </c>
      <c r="E19" s="193">
        <f>BKÜVeri!E19</f>
        <v>0</v>
      </c>
      <c r="F19" s="193">
        <f>BKÜVeri!F19</f>
        <v>0</v>
      </c>
      <c r="G19" s="194">
        <f>BKÜVeri!G19</f>
        <v>0</v>
      </c>
      <c r="H19" s="193">
        <f>BKÜVeri!H19</f>
        <v>0</v>
      </c>
      <c r="I19" s="91">
        <f>BKÜVeri!I19</f>
        <v>0</v>
      </c>
      <c r="J19" s="194">
        <f>BKÜVeri!J19</f>
        <v>0</v>
      </c>
      <c r="K19" s="193">
        <f>BKÜVeri!K19</f>
        <v>0</v>
      </c>
      <c r="L19" s="194">
        <f>BKÜVeri!L19</f>
        <v>0</v>
      </c>
      <c r="M19" s="198">
        <f>BKÜVeri!M19</f>
        <v>0</v>
      </c>
      <c r="N19" s="129">
        <f>BKÜVeri!O19</f>
        <v>0</v>
      </c>
      <c r="O19" s="198">
        <f>BKÜVeri!P19</f>
        <v>0</v>
      </c>
      <c r="P19" s="89">
        <f>BKÜVeri!Q19</f>
        <v>0</v>
      </c>
      <c r="Q19" s="90">
        <f>BKÜVeri!R19</f>
        <v>0</v>
      </c>
      <c r="R19" s="90">
        <f>BKÜVeri!S19</f>
        <v>0</v>
      </c>
      <c r="S19" s="90">
        <f>BKÜVeri!T19</f>
        <v>0</v>
      </c>
      <c r="T19" s="92">
        <f>BKÜVeri!U19</f>
        <v>0</v>
      </c>
    </row>
    <row r="20" spans="1:20" ht="12.75" customHeight="1">
      <c r="A20" s="21"/>
      <c r="B20" s="152">
        <f>BKÜVeri!B20</f>
      </c>
      <c r="C20" s="52">
        <f>BKÜVeri!C20</f>
        <v>0</v>
      </c>
      <c r="D20" s="89">
        <f>BKÜVeri!D20</f>
        <v>0</v>
      </c>
      <c r="E20" s="193">
        <f>BKÜVeri!E20</f>
        <v>0</v>
      </c>
      <c r="F20" s="193">
        <f>BKÜVeri!F20</f>
        <v>0</v>
      </c>
      <c r="G20" s="194">
        <f>BKÜVeri!G20</f>
        <v>0</v>
      </c>
      <c r="H20" s="193">
        <f>BKÜVeri!H20</f>
        <v>0</v>
      </c>
      <c r="I20" s="91">
        <f>BKÜVeri!I20</f>
        <v>0</v>
      </c>
      <c r="J20" s="194">
        <f>BKÜVeri!J20</f>
        <v>0</v>
      </c>
      <c r="K20" s="193">
        <f>BKÜVeri!K20</f>
        <v>0</v>
      </c>
      <c r="L20" s="194">
        <f>BKÜVeri!L20</f>
        <v>0</v>
      </c>
      <c r="M20" s="198">
        <f>BKÜVeri!M20</f>
        <v>0</v>
      </c>
      <c r="N20" s="129">
        <f>BKÜVeri!O20</f>
        <v>0</v>
      </c>
      <c r="O20" s="198">
        <f>BKÜVeri!P20</f>
        <v>0</v>
      </c>
      <c r="P20" s="89">
        <f>BKÜVeri!Q20</f>
        <v>0</v>
      </c>
      <c r="Q20" s="90">
        <f>BKÜVeri!R20</f>
        <v>0</v>
      </c>
      <c r="R20" s="90">
        <f>BKÜVeri!S20</f>
        <v>0</v>
      </c>
      <c r="S20" s="90">
        <f>BKÜVeri!T20</f>
        <v>0</v>
      </c>
      <c r="T20" s="92">
        <f>BKÜVeri!U20</f>
        <v>0</v>
      </c>
    </row>
    <row r="21" spans="1:20" ht="12.75" customHeight="1">
      <c r="A21" s="21"/>
      <c r="B21" s="152">
        <f>BKÜVeri!B21</f>
      </c>
      <c r="C21" s="52">
        <f>BKÜVeri!C21</f>
        <v>0</v>
      </c>
      <c r="D21" s="89">
        <f>BKÜVeri!D21</f>
        <v>0</v>
      </c>
      <c r="E21" s="193">
        <f>BKÜVeri!E21</f>
        <v>0</v>
      </c>
      <c r="F21" s="193">
        <f>BKÜVeri!F21</f>
        <v>0</v>
      </c>
      <c r="G21" s="194">
        <f>BKÜVeri!G21</f>
        <v>0</v>
      </c>
      <c r="H21" s="193">
        <f>BKÜVeri!H21</f>
        <v>0</v>
      </c>
      <c r="I21" s="91">
        <f>BKÜVeri!I21</f>
        <v>0</v>
      </c>
      <c r="J21" s="194">
        <f>BKÜVeri!J21</f>
        <v>0</v>
      </c>
      <c r="K21" s="193">
        <f>BKÜVeri!K21</f>
        <v>0</v>
      </c>
      <c r="L21" s="194">
        <f>BKÜVeri!L21</f>
        <v>0</v>
      </c>
      <c r="M21" s="198">
        <f>BKÜVeri!M21</f>
        <v>0</v>
      </c>
      <c r="N21" s="129">
        <f>BKÜVeri!O21</f>
        <v>0</v>
      </c>
      <c r="O21" s="198">
        <f>BKÜVeri!P21</f>
        <v>0</v>
      </c>
      <c r="P21" s="89">
        <f>BKÜVeri!Q21</f>
        <v>0</v>
      </c>
      <c r="Q21" s="90">
        <f>BKÜVeri!R21</f>
        <v>0</v>
      </c>
      <c r="R21" s="90">
        <f>BKÜVeri!S21</f>
        <v>0</v>
      </c>
      <c r="S21" s="90">
        <f>BKÜVeri!T21</f>
        <v>0</v>
      </c>
      <c r="T21" s="92">
        <f>BKÜVeri!U21</f>
        <v>0</v>
      </c>
    </row>
    <row r="22" spans="1:20" ht="12.75" customHeight="1">
      <c r="A22" s="21"/>
      <c r="B22" s="152">
        <f>BKÜVeri!B22</f>
      </c>
      <c r="C22" s="52">
        <f>BKÜVeri!C22</f>
        <v>0</v>
      </c>
      <c r="D22" s="89">
        <f>BKÜVeri!D22</f>
        <v>0</v>
      </c>
      <c r="E22" s="193">
        <f>BKÜVeri!E22</f>
        <v>0</v>
      </c>
      <c r="F22" s="193">
        <f>BKÜVeri!F22</f>
        <v>0</v>
      </c>
      <c r="G22" s="194">
        <f>BKÜVeri!G22</f>
        <v>0</v>
      </c>
      <c r="H22" s="193">
        <f>BKÜVeri!H22</f>
        <v>0</v>
      </c>
      <c r="I22" s="91">
        <f>BKÜVeri!I22</f>
        <v>0</v>
      </c>
      <c r="J22" s="194">
        <f>BKÜVeri!J22</f>
        <v>0</v>
      </c>
      <c r="K22" s="193">
        <f>BKÜVeri!K22</f>
        <v>0</v>
      </c>
      <c r="L22" s="194">
        <f>BKÜVeri!L22</f>
        <v>0</v>
      </c>
      <c r="M22" s="198">
        <f>BKÜVeri!M22</f>
        <v>0</v>
      </c>
      <c r="N22" s="129">
        <f>BKÜVeri!O22</f>
        <v>0</v>
      </c>
      <c r="O22" s="198">
        <f>BKÜVeri!P22</f>
        <v>0</v>
      </c>
      <c r="P22" s="89">
        <f>BKÜVeri!Q22</f>
        <v>0</v>
      </c>
      <c r="Q22" s="90">
        <f>BKÜVeri!R22</f>
        <v>0</v>
      </c>
      <c r="R22" s="90">
        <f>BKÜVeri!S22</f>
        <v>0</v>
      </c>
      <c r="S22" s="90">
        <f>BKÜVeri!T22</f>
        <v>0</v>
      </c>
      <c r="T22" s="92">
        <f>BKÜVeri!U22</f>
        <v>0</v>
      </c>
    </row>
    <row r="23" spans="1:20" ht="12.75" customHeight="1">
      <c r="A23" s="21"/>
      <c r="B23" s="152">
        <f>BKÜVeri!B23</f>
      </c>
      <c r="C23" s="52">
        <f>BKÜVeri!C23</f>
        <v>0</v>
      </c>
      <c r="D23" s="89">
        <f>BKÜVeri!D23</f>
        <v>0</v>
      </c>
      <c r="E23" s="193">
        <f>BKÜVeri!E23</f>
        <v>0</v>
      </c>
      <c r="F23" s="193">
        <f>BKÜVeri!F23</f>
        <v>0</v>
      </c>
      <c r="G23" s="194">
        <f>BKÜVeri!G23</f>
        <v>0</v>
      </c>
      <c r="H23" s="193">
        <f>BKÜVeri!H23</f>
        <v>0</v>
      </c>
      <c r="I23" s="91">
        <f>BKÜVeri!I23</f>
        <v>0</v>
      </c>
      <c r="J23" s="194">
        <f>BKÜVeri!J23</f>
        <v>0</v>
      </c>
      <c r="K23" s="193">
        <f>BKÜVeri!K23</f>
        <v>0</v>
      </c>
      <c r="L23" s="194">
        <f>BKÜVeri!L23</f>
        <v>0</v>
      </c>
      <c r="M23" s="198">
        <f>BKÜVeri!M23</f>
        <v>0</v>
      </c>
      <c r="N23" s="129">
        <f>BKÜVeri!O23</f>
        <v>0</v>
      </c>
      <c r="O23" s="198">
        <f>BKÜVeri!P23</f>
        <v>0</v>
      </c>
      <c r="P23" s="89">
        <f>BKÜVeri!Q23</f>
        <v>0</v>
      </c>
      <c r="Q23" s="90">
        <f>BKÜVeri!R23</f>
        <v>0</v>
      </c>
      <c r="R23" s="90">
        <f>BKÜVeri!S23</f>
        <v>0</v>
      </c>
      <c r="S23" s="90">
        <f>BKÜVeri!T23</f>
        <v>0</v>
      </c>
      <c r="T23" s="92">
        <f>BKÜVeri!U23</f>
        <v>0</v>
      </c>
    </row>
    <row r="24" spans="1:20" ht="12.75" customHeight="1">
      <c r="A24" s="21"/>
      <c r="B24" s="152">
        <f>BKÜVeri!B24</f>
      </c>
      <c r="C24" s="52">
        <f>BKÜVeri!C24</f>
        <v>0</v>
      </c>
      <c r="D24" s="89">
        <f>BKÜVeri!D24</f>
        <v>0</v>
      </c>
      <c r="E24" s="193">
        <f>BKÜVeri!E24</f>
        <v>0</v>
      </c>
      <c r="F24" s="193">
        <f>BKÜVeri!F24</f>
        <v>0</v>
      </c>
      <c r="G24" s="194">
        <f>BKÜVeri!G24</f>
        <v>0</v>
      </c>
      <c r="H24" s="193">
        <f>BKÜVeri!H24</f>
        <v>0</v>
      </c>
      <c r="I24" s="91">
        <f>BKÜVeri!I24</f>
        <v>0</v>
      </c>
      <c r="J24" s="194">
        <f>BKÜVeri!J24</f>
        <v>0</v>
      </c>
      <c r="K24" s="193">
        <f>BKÜVeri!K24</f>
        <v>0</v>
      </c>
      <c r="L24" s="194">
        <f>BKÜVeri!L24</f>
        <v>0</v>
      </c>
      <c r="M24" s="198">
        <f>BKÜVeri!M24</f>
        <v>0</v>
      </c>
      <c r="N24" s="129">
        <f>BKÜVeri!O24</f>
        <v>0</v>
      </c>
      <c r="O24" s="198">
        <f>BKÜVeri!P24</f>
        <v>0</v>
      </c>
      <c r="P24" s="89">
        <f>BKÜVeri!Q24</f>
        <v>0</v>
      </c>
      <c r="Q24" s="90">
        <f>BKÜVeri!R24</f>
        <v>0</v>
      </c>
      <c r="R24" s="90">
        <f>BKÜVeri!S24</f>
        <v>0</v>
      </c>
      <c r="S24" s="90">
        <f>BKÜVeri!T24</f>
        <v>0</v>
      </c>
      <c r="T24" s="92">
        <f>BKÜVeri!U24</f>
        <v>0</v>
      </c>
    </row>
    <row r="25" spans="1:20" ht="12.75" customHeight="1">
      <c r="A25" s="21"/>
      <c r="B25" s="152">
        <f>BKÜVeri!B25</f>
      </c>
      <c r="C25" s="52">
        <f>BKÜVeri!C25</f>
        <v>0</v>
      </c>
      <c r="D25" s="89">
        <f>BKÜVeri!D25</f>
        <v>0</v>
      </c>
      <c r="E25" s="193">
        <f>BKÜVeri!E25</f>
        <v>0</v>
      </c>
      <c r="F25" s="193">
        <f>BKÜVeri!F25</f>
        <v>0</v>
      </c>
      <c r="G25" s="194">
        <f>BKÜVeri!G25</f>
        <v>0</v>
      </c>
      <c r="H25" s="193">
        <f>BKÜVeri!H25</f>
        <v>0</v>
      </c>
      <c r="I25" s="91">
        <f>BKÜVeri!I25</f>
        <v>0</v>
      </c>
      <c r="J25" s="194">
        <f>BKÜVeri!J25</f>
        <v>0</v>
      </c>
      <c r="K25" s="193">
        <f>BKÜVeri!K25</f>
        <v>0</v>
      </c>
      <c r="L25" s="194">
        <f>BKÜVeri!L25</f>
        <v>0</v>
      </c>
      <c r="M25" s="198">
        <f>BKÜVeri!M25</f>
        <v>0</v>
      </c>
      <c r="N25" s="129">
        <f>BKÜVeri!O25</f>
        <v>0</v>
      </c>
      <c r="O25" s="198">
        <f>BKÜVeri!P25</f>
        <v>0</v>
      </c>
      <c r="P25" s="89">
        <f>BKÜVeri!Q25</f>
        <v>0</v>
      </c>
      <c r="Q25" s="90">
        <f>BKÜVeri!R25</f>
        <v>0</v>
      </c>
      <c r="R25" s="90">
        <f>BKÜVeri!S25</f>
        <v>0</v>
      </c>
      <c r="S25" s="90">
        <f>BKÜVeri!T25</f>
        <v>0</v>
      </c>
      <c r="T25" s="92">
        <f>BKÜVeri!U25</f>
        <v>0</v>
      </c>
    </row>
    <row r="26" spans="1:20" ht="12.75" customHeight="1">
      <c r="A26" s="21"/>
      <c r="B26" s="152">
        <f>BKÜVeri!B26</f>
      </c>
      <c r="C26" s="52">
        <f>BKÜVeri!C26</f>
        <v>0</v>
      </c>
      <c r="D26" s="89">
        <f>BKÜVeri!D26</f>
        <v>0</v>
      </c>
      <c r="E26" s="193">
        <f>BKÜVeri!E26</f>
        <v>0</v>
      </c>
      <c r="F26" s="193">
        <f>BKÜVeri!F26</f>
        <v>0</v>
      </c>
      <c r="G26" s="194">
        <f>BKÜVeri!G26</f>
        <v>0</v>
      </c>
      <c r="H26" s="193">
        <f>BKÜVeri!H26</f>
        <v>0</v>
      </c>
      <c r="I26" s="91">
        <f>BKÜVeri!I26</f>
        <v>0</v>
      </c>
      <c r="J26" s="194">
        <f>BKÜVeri!J26</f>
        <v>0</v>
      </c>
      <c r="K26" s="193">
        <f>BKÜVeri!K26</f>
        <v>0</v>
      </c>
      <c r="L26" s="194">
        <f>BKÜVeri!L26</f>
        <v>0</v>
      </c>
      <c r="M26" s="198">
        <f>BKÜVeri!M26</f>
        <v>0</v>
      </c>
      <c r="N26" s="129">
        <f>BKÜVeri!O26</f>
        <v>0</v>
      </c>
      <c r="O26" s="198">
        <f>BKÜVeri!P26</f>
        <v>0</v>
      </c>
      <c r="P26" s="89">
        <f>BKÜVeri!Q26</f>
        <v>0</v>
      </c>
      <c r="Q26" s="90">
        <f>BKÜVeri!R26</f>
        <v>0</v>
      </c>
      <c r="R26" s="90">
        <f>BKÜVeri!S26</f>
        <v>0</v>
      </c>
      <c r="S26" s="90">
        <f>BKÜVeri!T26</f>
        <v>0</v>
      </c>
      <c r="T26" s="92">
        <f>BKÜVeri!U26</f>
        <v>0</v>
      </c>
    </row>
    <row r="27" spans="1:20" ht="12.75" customHeight="1">
      <c r="A27" s="21"/>
      <c r="B27" s="152">
        <f>BKÜVeri!B27</f>
      </c>
      <c r="C27" s="52">
        <f>BKÜVeri!C27</f>
        <v>0</v>
      </c>
      <c r="D27" s="89">
        <f>BKÜVeri!D27</f>
        <v>0</v>
      </c>
      <c r="E27" s="193">
        <f>BKÜVeri!E27</f>
        <v>0</v>
      </c>
      <c r="F27" s="193">
        <f>BKÜVeri!F27</f>
        <v>0</v>
      </c>
      <c r="G27" s="194">
        <f>BKÜVeri!G27</f>
        <v>0</v>
      </c>
      <c r="H27" s="193">
        <f>BKÜVeri!H27</f>
        <v>0</v>
      </c>
      <c r="I27" s="91">
        <f>BKÜVeri!I27</f>
        <v>0</v>
      </c>
      <c r="J27" s="194">
        <f>BKÜVeri!J27</f>
        <v>0</v>
      </c>
      <c r="K27" s="193">
        <f>BKÜVeri!K27</f>
        <v>0</v>
      </c>
      <c r="L27" s="194">
        <f>BKÜVeri!L27</f>
        <v>0</v>
      </c>
      <c r="M27" s="198">
        <f>BKÜVeri!M27</f>
        <v>0</v>
      </c>
      <c r="N27" s="129">
        <f>BKÜVeri!O27</f>
        <v>0</v>
      </c>
      <c r="O27" s="198">
        <f>BKÜVeri!P27</f>
        <v>0</v>
      </c>
      <c r="P27" s="89">
        <f>BKÜVeri!Q27</f>
        <v>0</v>
      </c>
      <c r="Q27" s="90">
        <f>BKÜVeri!R27</f>
        <v>0</v>
      </c>
      <c r="R27" s="90">
        <f>BKÜVeri!S27</f>
        <v>0</v>
      </c>
      <c r="S27" s="90">
        <f>BKÜVeri!T27</f>
        <v>0</v>
      </c>
      <c r="T27" s="92">
        <f>BKÜVeri!U27</f>
        <v>0</v>
      </c>
    </row>
    <row r="28" spans="1:20" ht="12.75" customHeight="1">
      <c r="A28" s="21"/>
      <c r="B28" s="152">
        <f>BKÜVeri!B28</f>
      </c>
      <c r="C28" s="52">
        <f>BKÜVeri!C28</f>
        <v>0</v>
      </c>
      <c r="D28" s="89">
        <f>BKÜVeri!D28</f>
        <v>0</v>
      </c>
      <c r="E28" s="193">
        <f>BKÜVeri!E28</f>
        <v>0</v>
      </c>
      <c r="F28" s="193">
        <f>BKÜVeri!F28</f>
        <v>0</v>
      </c>
      <c r="G28" s="194">
        <f>BKÜVeri!G28</f>
        <v>0</v>
      </c>
      <c r="H28" s="193">
        <f>BKÜVeri!H28</f>
        <v>0</v>
      </c>
      <c r="I28" s="91">
        <f>BKÜVeri!I28</f>
        <v>0</v>
      </c>
      <c r="J28" s="194">
        <f>BKÜVeri!J28</f>
        <v>0</v>
      </c>
      <c r="K28" s="193">
        <f>BKÜVeri!K28</f>
        <v>0</v>
      </c>
      <c r="L28" s="194">
        <f>BKÜVeri!L28</f>
        <v>0</v>
      </c>
      <c r="M28" s="198">
        <f>BKÜVeri!M28</f>
        <v>0</v>
      </c>
      <c r="N28" s="129">
        <f>BKÜVeri!O28</f>
        <v>0</v>
      </c>
      <c r="O28" s="198">
        <f>BKÜVeri!P28</f>
        <v>0</v>
      </c>
      <c r="P28" s="89">
        <f>BKÜVeri!Q28</f>
        <v>0</v>
      </c>
      <c r="Q28" s="90">
        <f>BKÜVeri!R28</f>
        <v>0</v>
      </c>
      <c r="R28" s="90">
        <f>BKÜVeri!S28</f>
        <v>0</v>
      </c>
      <c r="S28" s="90">
        <f>BKÜVeri!T28</f>
        <v>0</v>
      </c>
      <c r="T28" s="92">
        <f>BKÜVeri!U28</f>
        <v>0</v>
      </c>
    </row>
    <row r="29" spans="1:20" ht="12.75" customHeight="1">
      <c r="A29" s="21"/>
      <c r="B29" s="152">
        <f>BKÜVeri!B29</f>
      </c>
      <c r="C29" s="52">
        <f>BKÜVeri!C29</f>
        <v>0</v>
      </c>
      <c r="D29" s="89">
        <f>BKÜVeri!D29</f>
        <v>0</v>
      </c>
      <c r="E29" s="193">
        <f>BKÜVeri!E29</f>
        <v>0</v>
      </c>
      <c r="F29" s="193">
        <f>BKÜVeri!F29</f>
        <v>0</v>
      </c>
      <c r="G29" s="194">
        <f>BKÜVeri!G29</f>
        <v>0</v>
      </c>
      <c r="H29" s="193">
        <f>BKÜVeri!H29</f>
        <v>0</v>
      </c>
      <c r="I29" s="91">
        <f>BKÜVeri!I29</f>
        <v>0</v>
      </c>
      <c r="J29" s="194">
        <f>BKÜVeri!J29</f>
        <v>0</v>
      </c>
      <c r="K29" s="193">
        <f>BKÜVeri!K29</f>
        <v>0</v>
      </c>
      <c r="L29" s="194">
        <f>BKÜVeri!L29</f>
        <v>0</v>
      </c>
      <c r="M29" s="198">
        <f>BKÜVeri!M29</f>
        <v>0</v>
      </c>
      <c r="N29" s="129">
        <f>BKÜVeri!O29</f>
        <v>0</v>
      </c>
      <c r="O29" s="198">
        <f>BKÜVeri!P29</f>
        <v>0</v>
      </c>
      <c r="P29" s="89">
        <f>BKÜVeri!Q29</f>
        <v>0</v>
      </c>
      <c r="Q29" s="90">
        <f>BKÜVeri!R29</f>
        <v>0</v>
      </c>
      <c r="R29" s="90">
        <f>BKÜVeri!S29</f>
        <v>0</v>
      </c>
      <c r="S29" s="90">
        <f>BKÜVeri!T29</f>
        <v>0</v>
      </c>
      <c r="T29" s="92">
        <f>BKÜVeri!U29</f>
        <v>0</v>
      </c>
    </row>
    <row r="30" spans="1:20" ht="12.75" customHeight="1">
      <c r="A30" s="21"/>
      <c r="B30" s="152">
        <f>BKÜVeri!B30</f>
      </c>
      <c r="C30" s="52">
        <f>BKÜVeri!C30</f>
        <v>0</v>
      </c>
      <c r="D30" s="89">
        <f>BKÜVeri!D30</f>
        <v>0</v>
      </c>
      <c r="E30" s="193">
        <f>BKÜVeri!E30</f>
        <v>0</v>
      </c>
      <c r="F30" s="193">
        <f>BKÜVeri!F30</f>
        <v>0</v>
      </c>
      <c r="G30" s="194">
        <f>BKÜVeri!G30</f>
        <v>0</v>
      </c>
      <c r="H30" s="193">
        <f>BKÜVeri!H30</f>
        <v>0</v>
      </c>
      <c r="I30" s="91">
        <f>BKÜVeri!I30</f>
        <v>0</v>
      </c>
      <c r="J30" s="194">
        <f>BKÜVeri!J30</f>
        <v>0</v>
      </c>
      <c r="K30" s="193">
        <f>BKÜVeri!K30</f>
        <v>0</v>
      </c>
      <c r="L30" s="194">
        <f>BKÜVeri!L30</f>
        <v>0</v>
      </c>
      <c r="M30" s="198">
        <f>BKÜVeri!M30</f>
        <v>0</v>
      </c>
      <c r="N30" s="129">
        <f>BKÜVeri!O30</f>
        <v>0</v>
      </c>
      <c r="O30" s="198">
        <f>BKÜVeri!P30</f>
        <v>0</v>
      </c>
      <c r="P30" s="89">
        <f>BKÜVeri!Q30</f>
        <v>0</v>
      </c>
      <c r="Q30" s="90">
        <f>BKÜVeri!R30</f>
        <v>0</v>
      </c>
      <c r="R30" s="90">
        <f>BKÜVeri!S30</f>
        <v>0</v>
      </c>
      <c r="S30" s="90">
        <f>BKÜVeri!T30</f>
        <v>0</v>
      </c>
      <c r="T30" s="92">
        <f>BKÜVeri!U30</f>
        <v>0</v>
      </c>
    </row>
    <row r="31" spans="1:20" ht="12.75" customHeight="1">
      <c r="A31" s="21"/>
      <c r="B31" s="152">
        <f>BKÜVeri!B31</f>
      </c>
      <c r="C31" s="52">
        <f>BKÜVeri!C31</f>
        <v>0</v>
      </c>
      <c r="D31" s="89">
        <f>BKÜVeri!D31</f>
        <v>0</v>
      </c>
      <c r="E31" s="193">
        <f>BKÜVeri!E31</f>
        <v>0</v>
      </c>
      <c r="F31" s="193">
        <f>BKÜVeri!F31</f>
        <v>0</v>
      </c>
      <c r="G31" s="194">
        <f>BKÜVeri!G31</f>
        <v>0</v>
      </c>
      <c r="H31" s="193">
        <f>BKÜVeri!H31</f>
        <v>0</v>
      </c>
      <c r="I31" s="91">
        <f>BKÜVeri!I31</f>
        <v>0</v>
      </c>
      <c r="J31" s="194">
        <f>BKÜVeri!J31</f>
        <v>0</v>
      </c>
      <c r="K31" s="193">
        <f>BKÜVeri!K31</f>
        <v>0</v>
      </c>
      <c r="L31" s="194">
        <f>BKÜVeri!L31</f>
        <v>0</v>
      </c>
      <c r="M31" s="198">
        <f>BKÜVeri!M31</f>
        <v>0</v>
      </c>
      <c r="N31" s="129">
        <f>BKÜVeri!O31</f>
        <v>0</v>
      </c>
      <c r="O31" s="198">
        <f>BKÜVeri!P31</f>
        <v>0</v>
      </c>
      <c r="P31" s="89">
        <f>BKÜVeri!Q31</f>
        <v>0</v>
      </c>
      <c r="Q31" s="90">
        <f>BKÜVeri!R31</f>
        <v>0</v>
      </c>
      <c r="R31" s="90">
        <f>BKÜVeri!S31</f>
        <v>0</v>
      </c>
      <c r="S31" s="90">
        <f>BKÜVeri!T31</f>
        <v>0</v>
      </c>
      <c r="T31" s="92">
        <f>BKÜVeri!U31</f>
        <v>0</v>
      </c>
    </row>
    <row r="32" spans="1:20" ht="12.75" customHeight="1">
      <c r="A32" s="21"/>
      <c r="B32" s="152">
        <f>BKÜVeri!B32</f>
      </c>
      <c r="C32" s="52">
        <f>BKÜVeri!C32</f>
        <v>0</v>
      </c>
      <c r="D32" s="89">
        <f>BKÜVeri!D32</f>
        <v>0</v>
      </c>
      <c r="E32" s="193">
        <f>BKÜVeri!E32</f>
        <v>0</v>
      </c>
      <c r="F32" s="193">
        <f>BKÜVeri!F32</f>
        <v>0</v>
      </c>
      <c r="G32" s="194">
        <f>BKÜVeri!G32</f>
        <v>0</v>
      </c>
      <c r="H32" s="193">
        <f>BKÜVeri!H32</f>
        <v>0</v>
      </c>
      <c r="I32" s="91">
        <f>BKÜVeri!I32</f>
        <v>0</v>
      </c>
      <c r="J32" s="194">
        <f>BKÜVeri!J32</f>
        <v>0</v>
      </c>
      <c r="K32" s="193">
        <f>BKÜVeri!K32</f>
        <v>0</v>
      </c>
      <c r="L32" s="194">
        <f>BKÜVeri!L32</f>
        <v>0</v>
      </c>
      <c r="M32" s="198">
        <f>BKÜVeri!M32</f>
        <v>0</v>
      </c>
      <c r="N32" s="129">
        <f>BKÜVeri!O32</f>
        <v>0</v>
      </c>
      <c r="O32" s="198">
        <f>BKÜVeri!P32</f>
        <v>0</v>
      </c>
      <c r="P32" s="89">
        <f>BKÜVeri!Q32</f>
        <v>0</v>
      </c>
      <c r="Q32" s="90">
        <f>BKÜVeri!R32</f>
        <v>0</v>
      </c>
      <c r="R32" s="90">
        <f>BKÜVeri!S32</f>
        <v>0</v>
      </c>
      <c r="S32" s="90">
        <f>BKÜVeri!T32</f>
        <v>0</v>
      </c>
      <c r="T32" s="92">
        <f>BKÜVeri!U32</f>
        <v>0</v>
      </c>
    </row>
    <row r="33" spans="1:20" ht="12.75" customHeight="1">
      <c r="A33" s="21"/>
      <c r="B33" s="152">
        <f>BKÜVeri!B33</f>
      </c>
      <c r="C33" s="52">
        <f>BKÜVeri!C33</f>
        <v>0</v>
      </c>
      <c r="D33" s="89">
        <f>BKÜVeri!D33</f>
        <v>0</v>
      </c>
      <c r="E33" s="193">
        <f>BKÜVeri!E33</f>
        <v>0</v>
      </c>
      <c r="F33" s="193">
        <f>BKÜVeri!F33</f>
        <v>0</v>
      </c>
      <c r="G33" s="194">
        <f>BKÜVeri!G33</f>
        <v>0</v>
      </c>
      <c r="H33" s="193">
        <f>BKÜVeri!H33</f>
        <v>0</v>
      </c>
      <c r="I33" s="91">
        <f>BKÜVeri!I33</f>
        <v>0</v>
      </c>
      <c r="J33" s="194">
        <f>BKÜVeri!J33</f>
        <v>0</v>
      </c>
      <c r="K33" s="193">
        <f>BKÜVeri!K33</f>
        <v>0</v>
      </c>
      <c r="L33" s="194">
        <f>BKÜVeri!L33</f>
        <v>0</v>
      </c>
      <c r="M33" s="198">
        <f>BKÜVeri!M33</f>
        <v>0</v>
      </c>
      <c r="N33" s="129">
        <f>BKÜVeri!O33</f>
        <v>0</v>
      </c>
      <c r="O33" s="198">
        <f>BKÜVeri!P33</f>
        <v>0</v>
      </c>
      <c r="P33" s="89">
        <f>BKÜVeri!Q33</f>
        <v>0</v>
      </c>
      <c r="Q33" s="90">
        <f>BKÜVeri!R33</f>
        <v>0</v>
      </c>
      <c r="R33" s="90">
        <f>BKÜVeri!S33</f>
        <v>0</v>
      </c>
      <c r="S33" s="90">
        <f>BKÜVeri!T33</f>
        <v>0</v>
      </c>
      <c r="T33" s="92">
        <f>BKÜVeri!U33</f>
        <v>0</v>
      </c>
    </row>
    <row r="34" spans="1:20" ht="12.75" customHeight="1">
      <c r="A34" s="21"/>
      <c r="B34" s="152">
        <f>BKÜVeri!B34</f>
      </c>
      <c r="C34" s="52">
        <f>BKÜVeri!C34</f>
        <v>0</v>
      </c>
      <c r="D34" s="89">
        <f>BKÜVeri!D34</f>
        <v>0</v>
      </c>
      <c r="E34" s="193">
        <f>BKÜVeri!E34</f>
        <v>0</v>
      </c>
      <c r="F34" s="193">
        <f>BKÜVeri!F34</f>
        <v>0</v>
      </c>
      <c r="G34" s="194">
        <f>BKÜVeri!G34</f>
        <v>0</v>
      </c>
      <c r="H34" s="193">
        <f>BKÜVeri!H34</f>
        <v>0</v>
      </c>
      <c r="I34" s="91">
        <f>BKÜVeri!I34</f>
        <v>0</v>
      </c>
      <c r="J34" s="194">
        <f>BKÜVeri!J34</f>
        <v>0</v>
      </c>
      <c r="K34" s="193">
        <f>BKÜVeri!K34</f>
        <v>0</v>
      </c>
      <c r="L34" s="194">
        <f>BKÜVeri!L34</f>
        <v>0</v>
      </c>
      <c r="M34" s="198">
        <f>BKÜVeri!M34</f>
        <v>0</v>
      </c>
      <c r="N34" s="129">
        <f>BKÜVeri!O34</f>
        <v>0</v>
      </c>
      <c r="O34" s="198">
        <f>BKÜVeri!P34</f>
        <v>0</v>
      </c>
      <c r="P34" s="89">
        <f>BKÜVeri!Q34</f>
        <v>0</v>
      </c>
      <c r="Q34" s="90">
        <f>BKÜVeri!R34</f>
        <v>0</v>
      </c>
      <c r="R34" s="90">
        <f>BKÜVeri!S34</f>
        <v>0</v>
      </c>
      <c r="S34" s="90">
        <f>BKÜVeri!T34</f>
        <v>0</v>
      </c>
      <c r="T34" s="92">
        <f>BKÜVeri!U34</f>
        <v>0</v>
      </c>
    </row>
    <row r="35" spans="1:20" ht="12.75" customHeight="1">
      <c r="A35" s="21"/>
      <c r="B35" s="152">
        <f>BKÜVeri!B35</f>
      </c>
      <c r="C35" s="52">
        <f>BKÜVeri!C35</f>
        <v>0</v>
      </c>
      <c r="D35" s="89">
        <f>BKÜVeri!D35</f>
        <v>0</v>
      </c>
      <c r="E35" s="193">
        <f>BKÜVeri!E35</f>
        <v>0</v>
      </c>
      <c r="F35" s="193">
        <f>BKÜVeri!F35</f>
        <v>0</v>
      </c>
      <c r="G35" s="194">
        <f>BKÜVeri!G35</f>
        <v>0</v>
      </c>
      <c r="H35" s="193">
        <f>BKÜVeri!H35</f>
        <v>0</v>
      </c>
      <c r="I35" s="91">
        <f>BKÜVeri!I35</f>
        <v>0</v>
      </c>
      <c r="J35" s="194">
        <f>BKÜVeri!J35</f>
        <v>0</v>
      </c>
      <c r="K35" s="193">
        <f>BKÜVeri!K35</f>
        <v>0</v>
      </c>
      <c r="L35" s="194">
        <f>BKÜVeri!L35</f>
        <v>0</v>
      </c>
      <c r="M35" s="198">
        <f>BKÜVeri!M35</f>
        <v>0</v>
      </c>
      <c r="N35" s="129">
        <f>BKÜVeri!O35</f>
        <v>0</v>
      </c>
      <c r="O35" s="198">
        <f>BKÜVeri!P35</f>
        <v>0</v>
      </c>
      <c r="P35" s="89">
        <f>BKÜVeri!Q35</f>
        <v>0</v>
      </c>
      <c r="Q35" s="90">
        <f>BKÜVeri!R35</f>
        <v>0</v>
      </c>
      <c r="R35" s="90">
        <f>BKÜVeri!S35</f>
        <v>0</v>
      </c>
      <c r="S35" s="90">
        <f>BKÜVeri!T35</f>
        <v>0</v>
      </c>
      <c r="T35" s="92">
        <f>BKÜVeri!U35</f>
        <v>0</v>
      </c>
    </row>
    <row r="36" spans="1:20" ht="12.75" customHeight="1">
      <c r="A36" s="21"/>
      <c r="B36" s="152">
        <f>BKÜVeri!B36</f>
      </c>
      <c r="C36" s="52">
        <f>BKÜVeri!C36</f>
        <v>0</v>
      </c>
      <c r="D36" s="89">
        <f>BKÜVeri!D36</f>
        <v>0</v>
      </c>
      <c r="E36" s="193">
        <f>BKÜVeri!E36</f>
        <v>0</v>
      </c>
      <c r="F36" s="193">
        <f>BKÜVeri!F36</f>
        <v>0</v>
      </c>
      <c r="G36" s="194">
        <f>BKÜVeri!G36</f>
        <v>0</v>
      </c>
      <c r="H36" s="193">
        <f>BKÜVeri!H36</f>
        <v>0</v>
      </c>
      <c r="I36" s="91">
        <f>BKÜVeri!I36</f>
        <v>0</v>
      </c>
      <c r="J36" s="194">
        <f>BKÜVeri!J36</f>
        <v>0</v>
      </c>
      <c r="K36" s="193">
        <f>BKÜVeri!K36</f>
        <v>0</v>
      </c>
      <c r="L36" s="194">
        <f>BKÜVeri!L36</f>
        <v>0</v>
      </c>
      <c r="M36" s="198">
        <f>BKÜVeri!M36</f>
        <v>0</v>
      </c>
      <c r="N36" s="129">
        <f>BKÜVeri!O36</f>
        <v>0</v>
      </c>
      <c r="O36" s="198">
        <f>BKÜVeri!P36</f>
        <v>0</v>
      </c>
      <c r="P36" s="89">
        <f>BKÜVeri!Q36</f>
        <v>0</v>
      </c>
      <c r="Q36" s="90">
        <f>BKÜVeri!R36</f>
        <v>0</v>
      </c>
      <c r="R36" s="90">
        <f>BKÜVeri!S36</f>
        <v>0</v>
      </c>
      <c r="S36" s="90">
        <f>BKÜVeri!T36</f>
        <v>0</v>
      </c>
      <c r="T36" s="92">
        <f>BKÜVeri!U36</f>
        <v>0</v>
      </c>
    </row>
    <row r="37" spans="1:20" ht="12.75" customHeight="1">
      <c r="A37" s="21"/>
      <c r="B37" s="152">
        <f>BKÜVeri!B37</f>
      </c>
      <c r="C37" s="52">
        <f>BKÜVeri!C37</f>
        <v>0</v>
      </c>
      <c r="D37" s="89">
        <f>BKÜVeri!D37</f>
        <v>0</v>
      </c>
      <c r="E37" s="193">
        <f>BKÜVeri!E37</f>
        <v>0</v>
      </c>
      <c r="F37" s="193">
        <f>BKÜVeri!F37</f>
        <v>0</v>
      </c>
      <c r="G37" s="194">
        <f>BKÜVeri!G37</f>
        <v>0</v>
      </c>
      <c r="H37" s="193">
        <f>BKÜVeri!H37</f>
        <v>0</v>
      </c>
      <c r="I37" s="91">
        <f>BKÜVeri!I37</f>
        <v>0</v>
      </c>
      <c r="J37" s="194">
        <f>BKÜVeri!J37</f>
        <v>0</v>
      </c>
      <c r="K37" s="193">
        <f>BKÜVeri!K37</f>
        <v>0</v>
      </c>
      <c r="L37" s="194">
        <f>BKÜVeri!L37</f>
        <v>0</v>
      </c>
      <c r="M37" s="198">
        <f>BKÜVeri!M37</f>
        <v>0</v>
      </c>
      <c r="N37" s="129">
        <f>BKÜVeri!O37</f>
        <v>0</v>
      </c>
      <c r="O37" s="198">
        <f>BKÜVeri!P37</f>
        <v>0</v>
      </c>
      <c r="P37" s="89">
        <f>BKÜVeri!Q37</f>
        <v>0</v>
      </c>
      <c r="Q37" s="90">
        <f>BKÜVeri!R37</f>
        <v>0</v>
      </c>
      <c r="R37" s="90">
        <f>BKÜVeri!S37</f>
        <v>0</v>
      </c>
      <c r="S37" s="90">
        <f>BKÜVeri!T37</f>
        <v>0</v>
      </c>
      <c r="T37" s="92">
        <f>BKÜVeri!U37</f>
        <v>0</v>
      </c>
    </row>
    <row r="38" spans="1:20" ht="12.75" customHeight="1">
      <c r="A38" s="21"/>
      <c r="B38" s="152">
        <f>BKÜVeri!B38</f>
      </c>
      <c r="C38" s="52">
        <f>BKÜVeri!C38</f>
        <v>0</v>
      </c>
      <c r="D38" s="89">
        <f>BKÜVeri!D38</f>
        <v>0</v>
      </c>
      <c r="E38" s="193">
        <f>BKÜVeri!E38</f>
        <v>0</v>
      </c>
      <c r="F38" s="193">
        <f>BKÜVeri!F38</f>
        <v>0</v>
      </c>
      <c r="G38" s="194">
        <f>BKÜVeri!G38</f>
        <v>0</v>
      </c>
      <c r="H38" s="193">
        <f>BKÜVeri!H38</f>
        <v>0</v>
      </c>
      <c r="I38" s="91">
        <f>BKÜVeri!I38</f>
        <v>0</v>
      </c>
      <c r="J38" s="194">
        <f>BKÜVeri!J38</f>
        <v>0</v>
      </c>
      <c r="K38" s="193">
        <f>BKÜVeri!K38</f>
        <v>0</v>
      </c>
      <c r="L38" s="194">
        <f>BKÜVeri!L38</f>
        <v>0</v>
      </c>
      <c r="M38" s="198">
        <f>BKÜVeri!M38</f>
        <v>0</v>
      </c>
      <c r="N38" s="129">
        <f>BKÜVeri!O38</f>
        <v>0</v>
      </c>
      <c r="O38" s="198">
        <f>BKÜVeri!P38</f>
        <v>0</v>
      </c>
      <c r="P38" s="89">
        <f>BKÜVeri!Q38</f>
        <v>0</v>
      </c>
      <c r="Q38" s="90">
        <f>BKÜVeri!R38</f>
        <v>0</v>
      </c>
      <c r="R38" s="90">
        <f>BKÜVeri!S38</f>
        <v>0</v>
      </c>
      <c r="S38" s="90">
        <f>BKÜVeri!T38</f>
        <v>0</v>
      </c>
      <c r="T38" s="92">
        <f>BKÜVeri!U38</f>
        <v>0</v>
      </c>
    </row>
    <row r="39" spans="1:20" ht="12.75" customHeight="1">
      <c r="A39" s="21"/>
      <c r="B39" s="152">
        <f>BKÜVeri!B39</f>
      </c>
      <c r="C39" s="52">
        <f>BKÜVeri!C39</f>
        <v>0</v>
      </c>
      <c r="D39" s="89">
        <f>BKÜVeri!D39</f>
        <v>0</v>
      </c>
      <c r="E39" s="193">
        <f>BKÜVeri!E39</f>
        <v>0</v>
      </c>
      <c r="F39" s="193">
        <f>BKÜVeri!F39</f>
        <v>0</v>
      </c>
      <c r="G39" s="194">
        <f>BKÜVeri!G39</f>
        <v>0</v>
      </c>
      <c r="H39" s="193">
        <f>BKÜVeri!H39</f>
        <v>0</v>
      </c>
      <c r="I39" s="91">
        <f>BKÜVeri!I39</f>
        <v>0</v>
      </c>
      <c r="J39" s="194">
        <f>BKÜVeri!J39</f>
        <v>0</v>
      </c>
      <c r="K39" s="193">
        <f>BKÜVeri!K39</f>
        <v>0</v>
      </c>
      <c r="L39" s="194">
        <f>BKÜVeri!L39</f>
        <v>0</v>
      </c>
      <c r="M39" s="198">
        <f>BKÜVeri!M39</f>
        <v>0</v>
      </c>
      <c r="N39" s="129">
        <f>BKÜVeri!O39</f>
        <v>0</v>
      </c>
      <c r="O39" s="198">
        <f>BKÜVeri!P39</f>
        <v>0</v>
      </c>
      <c r="P39" s="89">
        <f>BKÜVeri!Q39</f>
        <v>0</v>
      </c>
      <c r="Q39" s="90">
        <f>BKÜVeri!R39</f>
        <v>0</v>
      </c>
      <c r="R39" s="90">
        <f>BKÜVeri!S39</f>
        <v>0</v>
      </c>
      <c r="S39" s="90">
        <f>BKÜVeri!T39</f>
        <v>0</v>
      </c>
      <c r="T39" s="92">
        <f>BKÜVeri!U39</f>
        <v>0</v>
      </c>
    </row>
    <row r="40" spans="1:20" ht="12.75" customHeight="1">
      <c r="A40" s="21"/>
      <c r="B40" s="152">
        <f>BKÜVeri!B40</f>
      </c>
      <c r="C40" s="52">
        <f>BKÜVeri!C40</f>
        <v>0</v>
      </c>
      <c r="D40" s="89">
        <f>BKÜVeri!D40</f>
        <v>0</v>
      </c>
      <c r="E40" s="193">
        <f>BKÜVeri!E40</f>
        <v>0</v>
      </c>
      <c r="F40" s="193">
        <f>BKÜVeri!F40</f>
        <v>0</v>
      </c>
      <c r="G40" s="194">
        <f>BKÜVeri!G40</f>
        <v>0</v>
      </c>
      <c r="H40" s="193">
        <f>BKÜVeri!H40</f>
        <v>0</v>
      </c>
      <c r="I40" s="91">
        <f>BKÜVeri!I40</f>
        <v>0</v>
      </c>
      <c r="J40" s="194">
        <f>BKÜVeri!J40</f>
        <v>0</v>
      </c>
      <c r="K40" s="193">
        <f>BKÜVeri!K40</f>
        <v>0</v>
      </c>
      <c r="L40" s="194">
        <f>BKÜVeri!L40</f>
        <v>0</v>
      </c>
      <c r="M40" s="198">
        <f>BKÜVeri!M40</f>
        <v>0</v>
      </c>
      <c r="N40" s="129">
        <f>BKÜVeri!O40</f>
        <v>0</v>
      </c>
      <c r="O40" s="198">
        <f>BKÜVeri!P40</f>
        <v>0</v>
      </c>
      <c r="P40" s="89">
        <f>BKÜVeri!Q40</f>
        <v>0</v>
      </c>
      <c r="Q40" s="90">
        <f>BKÜVeri!R40</f>
        <v>0</v>
      </c>
      <c r="R40" s="90">
        <f>BKÜVeri!S40</f>
        <v>0</v>
      </c>
      <c r="S40" s="90">
        <f>BKÜVeri!T40</f>
        <v>0</v>
      </c>
      <c r="T40" s="92">
        <f>BKÜVeri!U40</f>
        <v>0</v>
      </c>
    </row>
    <row r="41" spans="1:20" ht="12.75" customHeight="1">
      <c r="A41" s="21"/>
      <c r="B41" s="152">
        <f>BKÜVeri!B41</f>
      </c>
      <c r="C41" s="52">
        <f>BKÜVeri!C41</f>
        <v>0</v>
      </c>
      <c r="D41" s="89">
        <f>BKÜVeri!D41</f>
        <v>0</v>
      </c>
      <c r="E41" s="193">
        <f>BKÜVeri!E41</f>
        <v>0</v>
      </c>
      <c r="F41" s="193">
        <f>BKÜVeri!F41</f>
        <v>0</v>
      </c>
      <c r="G41" s="194">
        <f>BKÜVeri!G41</f>
        <v>0</v>
      </c>
      <c r="H41" s="193">
        <f>BKÜVeri!H41</f>
        <v>0</v>
      </c>
      <c r="I41" s="91">
        <f>BKÜVeri!I41</f>
        <v>0</v>
      </c>
      <c r="J41" s="194">
        <f>BKÜVeri!J41</f>
        <v>0</v>
      </c>
      <c r="K41" s="193">
        <f>BKÜVeri!K41</f>
        <v>0</v>
      </c>
      <c r="L41" s="194">
        <f>BKÜVeri!L41</f>
        <v>0</v>
      </c>
      <c r="M41" s="198">
        <f>BKÜVeri!M41</f>
        <v>0</v>
      </c>
      <c r="N41" s="129">
        <f>BKÜVeri!O41</f>
        <v>0</v>
      </c>
      <c r="O41" s="198">
        <f>BKÜVeri!P41</f>
        <v>0</v>
      </c>
      <c r="P41" s="89">
        <f>BKÜVeri!Q41</f>
        <v>0</v>
      </c>
      <c r="Q41" s="90">
        <f>BKÜVeri!R41</f>
        <v>0</v>
      </c>
      <c r="R41" s="90">
        <f>BKÜVeri!S41</f>
        <v>0</v>
      </c>
      <c r="S41" s="90">
        <f>BKÜVeri!T41</f>
        <v>0</v>
      </c>
      <c r="T41" s="92">
        <f>BKÜVeri!U41</f>
        <v>0</v>
      </c>
    </row>
    <row r="42" spans="1:20" ht="12.75" customHeight="1">
      <c r="A42" s="21"/>
      <c r="B42" s="152">
        <f>BKÜVeri!B42</f>
      </c>
      <c r="C42" s="52">
        <f>BKÜVeri!C42</f>
        <v>0</v>
      </c>
      <c r="D42" s="89">
        <f>BKÜVeri!D42</f>
        <v>0</v>
      </c>
      <c r="E42" s="193">
        <f>BKÜVeri!E42</f>
        <v>0</v>
      </c>
      <c r="F42" s="193">
        <f>BKÜVeri!F42</f>
        <v>0</v>
      </c>
      <c r="G42" s="194">
        <f>BKÜVeri!G42</f>
        <v>0</v>
      </c>
      <c r="H42" s="193">
        <f>BKÜVeri!H42</f>
        <v>0</v>
      </c>
      <c r="I42" s="91">
        <f>BKÜVeri!I42</f>
        <v>0</v>
      </c>
      <c r="J42" s="194">
        <f>BKÜVeri!J42</f>
        <v>0</v>
      </c>
      <c r="K42" s="193">
        <f>BKÜVeri!K42</f>
        <v>0</v>
      </c>
      <c r="L42" s="194">
        <f>BKÜVeri!L42</f>
        <v>0</v>
      </c>
      <c r="M42" s="198">
        <f>BKÜVeri!M42</f>
        <v>0</v>
      </c>
      <c r="N42" s="129">
        <f>BKÜVeri!O42</f>
        <v>0</v>
      </c>
      <c r="O42" s="198">
        <f>BKÜVeri!P42</f>
        <v>0</v>
      </c>
      <c r="P42" s="89">
        <f>BKÜVeri!Q42</f>
        <v>0</v>
      </c>
      <c r="Q42" s="90">
        <f>BKÜVeri!R42</f>
        <v>0</v>
      </c>
      <c r="R42" s="90">
        <f>BKÜVeri!S42</f>
        <v>0</v>
      </c>
      <c r="S42" s="90">
        <f>BKÜVeri!T42</f>
        <v>0</v>
      </c>
      <c r="T42" s="92">
        <f>BKÜVeri!U42</f>
        <v>0</v>
      </c>
    </row>
    <row r="43" spans="1:20" ht="12.75" customHeight="1">
      <c r="A43" s="21"/>
      <c r="B43" s="152">
        <f>BKÜVeri!B43</f>
      </c>
      <c r="C43" s="52">
        <f>BKÜVeri!C43</f>
        <v>0</v>
      </c>
      <c r="D43" s="89">
        <f>BKÜVeri!D43</f>
        <v>0</v>
      </c>
      <c r="E43" s="193">
        <f>BKÜVeri!E43</f>
        <v>0</v>
      </c>
      <c r="F43" s="193">
        <f>BKÜVeri!F43</f>
        <v>0</v>
      </c>
      <c r="G43" s="194">
        <f>BKÜVeri!G43</f>
        <v>0</v>
      </c>
      <c r="H43" s="193">
        <f>BKÜVeri!H43</f>
        <v>0</v>
      </c>
      <c r="I43" s="91">
        <f>BKÜVeri!I43</f>
        <v>0</v>
      </c>
      <c r="J43" s="194">
        <f>BKÜVeri!J43</f>
        <v>0</v>
      </c>
      <c r="K43" s="193">
        <f>BKÜVeri!K43</f>
        <v>0</v>
      </c>
      <c r="L43" s="194">
        <f>BKÜVeri!L43</f>
        <v>0</v>
      </c>
      <c r="M43" s="198">
        <f>BKÜVeri!M43</f>
        <v>0</v>
      </c>
      <c r="N43" s="129">
        <f>BKÜVeri!O43</f>
        <v>0</v>
      </c>
      <c r="O43" s="198">
        <f>BKÜVeri!P43</f>
        <v>0</v>
      </c>
      <c r="P43" s="89">
        <f>BKÜVeri!Q43</f>
        <v>0</v>
      </c>
      <c r="Q43" s="90">
        <f>BKÜVeri!R43</f>
        <v>0</v>
      </c>
      <c r="R43" s="90">
        <f>BKÜVeri!S43</f>
        <v>0</v>
      </c>
      <c r="S43" s="90">
        <f>BKÜVeri!T43</f>
        <v>0</v>
      </c>
      <c r="T43" s="92">
        <f>BKÜVeri!U43</f>
        <v>0</v>
      </c>
    </row>
    <row r="44" spans="1:20" ht="12.75" customHeight="1">
      <c r="A44" s="21"/>
      <c r="B44" s="152">
        <f>BKÜVeri!B44</f>
      </c>
      <c r="C44" s="52">
        <f>BKÜVeri!C44</f>
        <v>0</v>
      </c>
      <c r="D44" s="89">
        <f>BKÜVeri!D44</f>
        <v>0</v>
      </c>
      <c r="E44" s="193">
        <f>BKÜVeri!E44</f>
        <v>0</v>
      </c>
      <c r="F44" s="193">
        <f>BKÜVeri!F44</f>
        <v>0</v>
      </c>
      <c r="G44" s="194">
        <f>BKÜVeri!G44</f>
        <v>0</v>
      </c>
      <c r="H44" s="193">
        <f>BKÜVeri!H44</f>
        <v>0</v>
      </c>
      <c r="I44" s="91">
        <f>BKÜVeri!I44</f>
        <v>0</v>
      </c>
      <c r="J44" s="194">
        <f>BKÜVeri!J44</f>
        <v>0</v>
      </c>
      <c r="K44" s="193">
        <f>BKÜVeri!K44</f>
        <v>0</v>
      </c>
      <c r="L44" s="194">
        <f>BKÜVeri!L44</f>
        <v>0</v>
      </c>
      <c r="M44" s="198">
        <f>BKÜVeri!M44</f>
        <v>0</v>
      </c>
      <c r="N44" s="129">
        <f>BKÜVeri!O44</f>
        <v>0</v>
      </c>
      <c r="O44" s="198">
        <f>BKÜVeri!P44</f>
        <v>0</v>
      </c>
      <c r="P44" s="89">
        <f>BKÜVeri!Q44</f>
        <v>0</v>
      </c>
      <c r="Q44" s="90">
        <f>BKÜVeri!R44</f>
        <v>0</v>
      </c>
      <c r="R44" s="90">
        <f>BKÜVeri!S44</f>
        <v>0</v>
      </c>
      <c r="S44" s="90">
        <f>BKÜVeri!T44</f>
        <v>0</v>
      </c>
      <c r="T44" s="92">
        <f>BKÜVeri!U44</f>
        <v>0</v>
      </c>
    </row>
    <row r="45" spans="1:20" ht="12.75" customHeight="1">
      <c r="A45" s="21"/>
      <c r="B45" s="152">
        <f>BKÜVeri!B45</f>
      </c>
      <c r="C45" s="52">
        <f>BKÜVeri!C45</f>
        <v>0</v>
      </c>
      <c r="D45" s="89">
        <f>BKÜVeri!D45</f>
        <v>0</v>
      </c>
      <c r="E45" s="193">
        <f>BKÜVeri!E45</f>
        <v>0</v>
      </c>
      <c r="F45" s="193">
        <f>BKÜVeri!F45</f>
        <v>0</v>
      </c>
      <c r="G45" s="194">
        <f>BKÜVeri!G45</f>
        <v>0</v>
      </c>
      <c r="H45" s="193">
        <f>BKÜVeri!H45</f>
        <v>0</v>
      </c>
      <c r="I45" s="91">
        <f>BKÜVeri!I45</f>
        <v>0</v>
      </c>
      <c r="J45" s="194">
        <f>BKÜVeri!J45</f>
        <v>0</v>
      </c>
      <c r="K45" s="193">
        <f>BKÜVeri!K45</f>
        <v>0</v>
      </c>
      <c r="L45" s="194">
        <f>BKÜVeri!L45</f>
        <v>0</v>
      </c>
      <c r="M45" s="198">
        <f>BKÜVeri!M45</f>
        <v>0</v>
      </c>
      <c r="N45" s="129">
        <f>BKÜVeri!O45</f>
        <v>0</v>
      </c>
      <c r="O45" s="198">
        <f>BKÜVeri!P45</f>
        <v>0</v>
      </c>
      <c r="P45" s="89">
        <f>BKÜVeri!Q45</f>
        <v>0</v>
      </c>
      <c r="Q45" s="90">
        <f>BKÜVeri!R45</f>
        <v>0</v>
      </c>
      <c r="R45" s="90">
        <f>BKÜVeri!S45</f>
        <v>0</v>
      </c>
      <c r="S45" s="90">
        <f>BKÜVeri!T45</f>
        <v>0</v>
      </c>
      <c r="T45" s="92">
        <f>BKÜVeri!U45</f>
        <v>0</v>
      </c>
    </row>
    <row r="46" spans="1:20" ht="12.75" customHeight="1">
      <c r="A46" s="21"/>
      <c r="B46" s="152">
        <f>BKÜVeri!B46</f>
      </c>
      <c r="C46" s="52">
        <f>BKÜVeri!C46</f>
        <v>0</v>
      </c>
      <c r="D46" s="89">
        <f>BKÜVeri!D46</f>
        <v>0</v>
      </c>
      <c r="E46" s="193">
        <f>BKÜVeri!E46</f>
        <v>0</v>
      </c>
      <c r="F46" s="193">
        <f>BKÜVeri!F46</f>
        <v>0</v>
      </c>
      <c r="G46" s="194">
        <f>BKÜVeri!G46</f>
        <v>0</v>
      </c>
      <c r="H46" s="193">
        <f>BKÜVeri!H46</f>
        <v>0</v>
      </c>
      <c r="I46" s="91">
        <f>BKÜVeri!I46</f>
        <v>0</v>
      </c>
      <c r="J46" s="194">
        <f>BKÜVeri!J46</f>
        <v>0</v>
      </c>
      <c r="K46" s="193">
        <f>BKÜVeri!K46</f>
        <v>0</v>
      </c>
      <c r="L46" s="194">
        <f>BKÜVeri!L46</f>
        <v>0</v>
      </c>
      <c r="M46" s="198">
        <f>BKÜVeri!M46</f>
        <v>0</v>
      </c>
      <c r="N46" s="129">
        <f>BKÜVeri!O46</f>
        <v>0</v>
      </c>
      <c r="O46" s="198">
        <f>BKÜVeri!P46</f>
        <v>0</v>
      </c>
      <c r="P46" s="89">
        <f>BKÜVeri!Q46</f>
        <v>0</v>
      </c>
      <c r="Q46" s="90">
        <f>BKÜVeri!R46</f>
        <v>0</v>
      </c>
      <c r="R46" s="90">
        <f>BKÜVeri!S46</f>
        <v>0</v>
      </c>
      <c r="S46" s="90">
        <f>BKÜVeri!T46</f>
        <v>0</v>
      </c>
      <c r="T46" s="92">
        <f>BKÜVeri!U46</f>
        <v>0</v>
      </c>
    </row>
    <row r="47" spans="1:20" ht="12.75" customHeight="1">
      <c r="A47" s="21"/>
      <c r="B47" s="153">
        <f>BKÜVeri!B47</f>
      </c>
      <c r="C47" s="53">
        <f>BKÜVeri!C47</f>
        <v>0</v>
      </c>
      <c r="D47" s="93">
        <f>BKÜVeri!D47</f>
        <v>0</v>
      </c>
      <c r="E47" s="195">
        <f>BKÜVeri!E47</f>
        <v>0</v>
      </c>
      <c r="F47" s="195">
        <f>BKÜVeri!F47</f>
        <v>0</v>
      </c>
      <c r="G47" s="196">
        <f>BKÜVeri!G47</f>
        <v>0</v>
      </c>
      <c r="H47" s="195">
        <f>BKÜVeri!H47</f>
        <v>0</v>
      </c>
      <c r="I47" s="95">
        <f>BKÜVeri!I47</f>
        <v>0</v>
      </c>
      <c r="J47" s="196">
        <f>BKÜVeri!J47</f>
        <v>0</v>
      </c>
      <c r="K47" s="195">
        <f>BKÜVeri!K47</f>
        <v>0</v>
      </c>
      <c r="L47" s="196">
        <f>BKÜVeri!L47</f>
        <v>0</v>
      </c>
      <c r="M47" s="199">
        <f>BKÜVeri!M47</f>
        <v>0</v>
      </c>
      <c r="N47" s="130">
        <f>BKÜVeri!O47</f>
        <v>0</v>
      </c>
      <c r="O47" s="199">
        <f>BKÜVeri!P47</f>
        <v>0</v>
      </c>
      <c r="P47" s="93">
        <f>BKÜVeri!Q47</f>
        <v>0</v>
      </c>
      <c r="Q47" s="94">
        <f>BKÜVeri!R47</f>
        <v>0</v>
      </c>
      <c r="R47" s="94">
        <f>BKÜVeri!S47</f>
        <v>0</v>
      </c>
      <c r="S47" s="94">
        <f>BKÜVeri!T47</f>
        <v>0</v>
      </c>
      <c r="T47" s="96">
        <f>BKÜVeri!U47</f>
        <v>0</v>
      </c>
    </row>
    <row r="48" spans="1:20" ht="18.75" customHeight="1" thickBot="1">
      <c r="A48" s="21"/>
      <c r="B48" s="249" t="str">
        <f>BKÜVeri!C48</f>
        <v>TOPLAMLAR</v>
      </c>
      <c r="C48" s="250"/>
      <c r="D48" s="97">
        <f>BKÜVeri!D48</f>
        <v>0</v>
      </c>
      <c r="E48" s="127">
        <f>BKÜVeri!E48</f>
        <v>0</v>
      </c>
      <c r="F48" s="98">
        <f>BKÜVeri!F48</f>
        <v>0</v>
      </c>
      <c r="G48" s="98">
        <f>BKÜVeri!G48</f>
        <v>0</v>
      </c>
      <c r="H48" s="98">
        <f>BKÜVeri!H48</f>
        <v>0</v>
      </c>
      <c r="I48" s="99">
        <f>BKÜVeri!I48</f>
        <v>0</v>
      </c>
      <c r="J48" s="100">
        <f>BKÜVeri!J48</f>
        <v>0</v>
      </c>
      <c r="K48" s="98">
        <f>BKÜVeri!K48</f>
        <v>0</v>
      </c>
      <c r="L48" s="98">
        <f>BKÜVeri!L48</f>
        <v>0</v>
      </c>
      <c r="M48" s="99">
        <f>BKÜVeri!M48</f>
        <v>0</v>
      </c>
      <c r="N48" s="98">
        <f>BKÜVeri!O48</f>
        <v>0</v>
      </c>
      <c r="O48" s="99">
        <f>BKÜVeri!P48</f>
        <v>0</v>
      </c>
      <c r="P48" s="100">
        <f>BKÜVeri!Q48</f>
        <v>0</v>
      </c>
      <c r="Q48" s="131">
        <f>BKÜVeri!R48</f>
        <v>0</v>
      </c>
      <c r="R48" s="131">
        <f>BKÜVeri!S48</f>
        <v>0</v>
      </c>
      <c r="S48" s="131">
        <f>BKÜVeri!T48</f>
        <v>0</v>
      </c>
      <c r="T48" s="99">
        <f>BKÜVeri!U48</f>
        <v>0</v>
      </c>
    </row>
    <row r="49" spans="2:19" ht="8.25" customHeight="1" thickTop="1">
      <c r="B49" s="6"/>
      <c r="C49" s="1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2:20" ht="12.75">
      <c r="B50" s="240">
        <f>BKÜVeri!$D$51</f>
        <v>0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1"/>
      <c r="N50" s="242"/>
      <c r="O50" s="242"/>
      <c r="P50" s="242"/>
      <c r="Q50" s="242"/>
      <c r="R50" s="242"/>
      <c r="S50" s="242"/>
      <c r="T50" s="242"/>
    </row>
    <row r="51" spans="2:20" ht="12.75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1"/>
      <c r="N51" s="242"/>
      <c r="O51" s="242"/>
      <c r="P51" s="242"/>
      <c r="Q51" s="242"/>
      <c r="R51" s="242"/>
      <c r="S51" s="242"/>
      <c r="T51" s="242"/>
    </row>
    <row r="52" spans="2:20" ht="12.75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1"/>
      <c r="N52" s="242"/>
      <c r="O52" s="242"/>
      <c r="P52" s="242"/>
      <c r="Q52" s="242"/>
      <c r="R52" s="242"/>
      <c r="S52" s="242"/>
      <c r="T52" s="242"/>
    </row>
    <row r="53" spans="2:20" ht="12.75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1"/>
      <c r="N53" s="242"/>
      <c r="O53" s="242"/>
      <c r="P53" s="242"/>
      <c r="Q53" s="242"/>
      <c r="R53" s="242"/>
      <c r="S53" s="242"/>
      <c r="T53" s="242"/>
    </row>
    <row r="54" spans="2:20" ht="12.75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1"/>
      <c r="N54" s="242"/>
      <c r="O54" s="242"/>
      <c r="P54" s="242"/>
      <c r="Q54" s="242"/>
      <c r="R54" s="242"/>
      <c r="S54" s="242"/>
      <c r="T54" s="242"/>
    </row>
    <row r="55" spans="2:20" ht="12.75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1"/>
      <c r="N55" s="242"/>
      <c r="O55" s="242"/>
      <c r="P55" s="242"/>
      <c r="Q55" s="242"/>
      <c r="R55" s="242"/>
      <c r="S55" s="242"/>
      <c r="T55" s="242"/>
    </row>
    <row r="56" spans="2:19" ht="12.75">
      <c r="B56" s="243" t="str">
        <f>Genel!$H$16</f>
        <v>DÜZENLEYEN</v>
      </c>
      <c r="C56" s="243"/>
      <c r="D56" s="242"/>
      <c r="E56" s="242"/>
      <c r="F56" s="101"/>
      <c r="G56" s="251" t="str">
        <f>Genel!$H$21</f>
        <v>İNCELEYEN</v>
      </c>
      <c r="H56" s="242"/>
      <c r="I56" s="242"/>
      <c r="J56" s="242"/>
      <c r="K56" s="242"/>
      <c r="L56" s="242"/>
      <c r="M56" s="242"/>
      <c r="N56" s="101"/>
      <c r="O56" s="251" t="str">
        <f>Genel!$H$23</f>
        <v>ONAYLAYAN</v>
      </c>
      <c r="P56" s="252"/>
      <c r="Q56" s="252"/>
      <c r="R56" s="252"/>
      <c r="S56" s="252"/>
    </row>
    <row r="57" spans="2:19" ht="12.75">
      <c r="B57" s="34"/>
      <c r="C57" s="34"/>
      <c r="E57" s="34"/>
      <c r="F57" s="34"/>
      <c r="G57" s="34"/>
      <c r="H57" s="34"/>
      <c r="I57" s="34"/>
      <c r="N57" s="101"/>
      <c r="O57" s="253" t="str">
        <f>Genel!$J$25</f>
        <v>…../01/2019</v>
      </c>
      <c r="P57" s="252"/>
      <c r="Q57" s="252"/>
      <c r="R57" s="252"/>
      <c r="S57" s="252"/>
    </row>
    <row r="58" spans="2:19" ht="12.75">
      <c r="B58" s="251">
        <f>Genel!$J$19</f>
        <v>0</v>
      </c>
      <c r="C58" s="251"/>
      <c r="D58" s="242"/>
      <c r="E58" s="242"/>
      <c r="F58" s="101"/>
      <c r="G58" s="251">
        <f>Genel!$J$21</f>
        <v>0</v>
      </c>
      <c r="H58" s="242"/>
      <c r="I58" s="242"/>
      <c r="J58" s="242"/>
      <c r="K58" s="242"/>
      <c r="L58" s="242"/>
      <c r="M58" s="242"/>
      <c r="N58" s="101"/>
      <c r="O58" s="251">
        <f>Genel!$J$23</f>
        <v>0</v>
      </c>
      <c r="P58" s="252"/>
      <c r="Q58" s="252"/>
      <c r="R58" s="252"/>
      <c r="S58" s="252"/>
    </row>
    <row r="59" spans="2:19" ht="12.75">
      <c r="B59" s="251">
        <f>Genel!$L$19</f>
        <v>0</v>
      </c>
      <c r="C59" s="251"/>
      <c r="D59" s="242"/>
      <c r="E59" s="242"/>
      <c r="F59" s="101"/>
      <c r="G59" s="251" t="str">
        <f>Genel!$L$21</f>
        <v>Şube Müdürü</v>
      </c>
      <c r="H59" s="242"/>
      <c r="I59" s="242"/>
      <c r="J59" s="242"/>
      <c r="K59" s="242"/>
      <c r="L59" s="242"/>
      <c r="M59" s="242"/>
      <c r="N59" s="101"/>
      <c r="O59" s="251">
        <f>Genel!$L$23</f>
        <v>0</v>
      </c>
      <c r="P59" s="252"/>
      <c r="Q59" s="252"/>
      <c r="R59" s="252"/>
      <c r="S59" s="252"/>
    </row>
  </sheetData>
  <sheetProtection password="CCAF" sheet="1" objects="1" scenarios="1" selectLockedCells="1" selectUnlockedCells="1"/>
  <mergeCells count="22">
    <mergeCell ref="D5:M5"/>
    <mergeCell ref="B50:T55"/>
    <mergeCell ref="N6:N7"/>
    <mergeCell ref="N5:T5"/>
    <mergeCell ref="J6:M6"/>
    <mergeCell ref="B48:C48"/>
    <mergeCell ref="O56:S56"/>
    <mergeCell ref="G56:M56"/>
    <mergeCell ref="P6:T6"/>
    <mergeCell ref="O6:O7"/>
    <mergeCell ref="E6:F6"/>
    <mergeCell ref="D6:D7"/>
    <mergeCell ref="O59:S59"/>
    <mergeCell ref="G59:M59"/>
    <mergeCell ref="B59:E59"/>
    <mergeCell ref="I6:I7"/>
    <mergeCell ref="G6:H6"/>
    <mergeCell ref="O57:S57"/>
    <mergeCell ref="O58:S58"/>
    <mergeCell ref="G58:M58"/>
    <mergeCell ref="B56:E56"/>
    <mergeCell ref="B58:E58"/>
  </mergeCells>
  <printOptions horizontalCentered="1"/>
  <pageMargins left="0.35433070866141736" right="0.15748031496062992" top="0.5905511811023623" bottom="0.3937007874015748" header="0.5118110236220472" footer="0.1181102362204724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Bayram Kerimoğlu</dc:creator>
  <cp:keywords/>
  <dc:description/>
  <cp:lastModifiedBy>Fatma Didem BAÇ</cp:lastModifiedBy>
  <cp:lastPrinted>2011-02-14T21:10:35Z</cp:lastPrinted>
  <dcterms:created xsi:type="dcterms:W3CDTF">1999-05-26T11:21:22Z</dcterms:created>
  <dcterms:modified xsi:type="dcterms:W3CDTF">2018-12-05T08:07:48Z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Güler YİĞİT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Güler YİĞİT</vt:lpwstr>
  </property>
  <property fmtid="{D5CDD505-2E9C-101B-9397-08002B2CF9AE}" pid="6" name="Order">
    <vt:lpwstr>28700.0000000000</vt:lpwstr>
  </property>
  <property fmtid="{D5CDD505-2E9C-101B-9397-08002B2CF9AE}" pid="7" name="TemplateUrl">
    <vt:lpwstr/>
  </property>
  <property fmtid="{D5CDD505-2E9C-101B-9397-08002B2CF9AE}" pid="8" name="ContentTypeId">
    <vt:lpwstr>0x010100D8807003F469FA4CB9584D31C805FED9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PublishingExpirationDate">
    <vt:lpwstr/>
  </property>
  <property fmtid="{D5CDD505-2E9C-101B-9397-08002B2CF9AE}" pid="12" name="PublishingStartDate">
    <vt:lpwstr/>
  </property>
</Properties>
</file>